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2"/>
  </bookViews>
  <sheets>
    <sheet name="基本情况表1-1" sheetId="1" r:id="rId1"/>
    <sheet name="汇总表1-2" sheetId="2" r:id="rId2"/>
    <sheet name="审核表1-3" sheetId="3" r:id="rId3"/>
  </sheets>
  <definedNames>
    <definedName name="_xlnm.Print_Area" localSheetId="0">'基本情况表1-1'!$A$1:$R$14</definedName>
  </definedNames>
  <calcPr fullCalcOnLoad="1"/>
</workbook>
</file>

<file path=xl/sharedStrings.xml><?xml version="1.0" encoding="utf-8"?>
<sst xmlns="http://schemas.openxmlformats.org/spreadsheetml/2006/main" count="186" uniqueCount="132">
  <si>
    <t>附表1－1</t>
  </si>
  <si>
    <t>农业综合开发产业化经营中央财政贷款贴息项目基本情况表</t>
  </si>
  <si>
    <t>单位：万元</t>
  </si>
  <si>
    <t>序号</t>
  </si>
  <si>
    <t>项目名称</t>
  </si>
  <si>
    <t>项目单位</t>
  </si>
  <si>
    <t>项目主要建设内容</t>
  </si>
  <si>
    <t>项目投资情况</t>
  </si>
  <si>
    <t>经济效益</t>
  </si>
  <si>
    <t>社会效益</t>
  </si>
  <si>
    <t>总投资</t>
  </si>
  <si>
    <t>银行贷款</t>
  </si>
  <si>
    <t>自筹资金</t>
  </si>
  <si>
    <t>其它资金</t>
  </si>
  <si>
    <t>营业收入</t>
  </si>
  <si>
    <t>利润总额</t>
  </si>
  <si>
    <t>税金</t>
  </si>
  <si>
    <t>财务内部收益率 （%）</t>
  </si>
  <si>
    <t>直接带动农户数（户）</t>
  </si>
  <si>
    <t>直接带动基地面积（亩）</t>
  </si>
  <si>
    <t>新增就业人数（人）</t>
  </si>
  <si>
    <t>直接带动农民增收</t>
  </si>
  <si>
    <t>小计</t>
  </si>
  <si>
    <t>固定资产贷款</t>
  </si>
  <si>
    <t>流动资金贷款</t>
  </si>
  <si>
    <t>商洛市镇安县500吨冷鲜肉加工扩建项目</t>
  </si>
  <si>
    <t>镇安县创盛肉食品有限公司</t>
  </si>
  <si>
    <t>年收购生猪11048头，加工冷藏销售冷鲜肉500吨，年实现销售2000万元，带动300户贫困户，600人从事养殖业，人均增收200元。</t>
  </si>
  <si>
    <t>1200（头）</t>
  </si>
  <si>
    <t>商洛市镇安县年产500吨魔芋素食加工厂及1000亩魔芋基地建设项目</t>
  </si>
  <si>
    <t>镇安县雪樱花魔芋制品有限公司</t>
  </si>
  <si>
    <t>建年产500吨魔芋素食生产线一条（含基础设施建设、仪器设备购置等）；在云镇、柴坪、木王、米粮等镇新建魔芋基地1000亩。</t>
  </si>
  <si>
    <t>商洛市镇安县5000亩生态茶园建设项目</t>
  </si>
  <si>
    <t>镇安县盛华茶叶发展有限责任公司</t>
  </si>
  <si>
    <t>新建茶园2000亩、茶园改造3000亩，（引进良种茶苗1500万株和茶种1万斤，新建良种生态茶园1000亩，建蓄水池10座、茶园道路10公里），新建年加工能力200吨清洁化茶叶初制加工厂一座。</t>
  </si>
  <si>
    <t>镇安县年产200吨核桃油和50吨白玉桃仁建设项目</t>
  </si>
  <si>
    <t>陕西海源生态农业有限公司</t>
  </si>
  <si>
    <t>建生产车间800平方米；核桃油加工生产线一条；新建库房（含原料库、成品库等）1152平方米； 锅炉房、配电房、机修车间等其他辅助工程用房1458平方米；新建核桃晒场2000平方米；新建深井一眼；300立方米蓄水池一座；场区道路建设3000平方米；场区绿化美化6000平方米。</t>
  </si>
  <si>
    <t>12%</t>
  </si>
  <si>
    <t>30</t>
  </si>
  <si>
    <t>2000</t>
  </si>
  <si>
    <t>20</t>
  </si>
  <si>
    <t>60</t>
  </si>
  <si>
    <t>合  计</t>
  </si>
  <si>
    <t>附件2：</t>
  </si>
  <si>
    <t>2018年农业综合开发产业化发展贴息资金汇总表</t>
  </si>
  <si>
    <t>项目单位   名称</t>
  </si>
  <si>
    <t>贷款银行</t>
  </si>
  <si>
    <t>贴息金额</t>
  </si>
  <si>
    <t>贴息贷款额</t>
  </si>
  <si>
    <t>贴息额</t>
  </si>
  <si>
    <t>中央财政资金</t>
  </si>
  <si>
    <t xml:space="preserve">地方财政资金 </t>
  </si>
  <si>
    <t>合计</t>
  </si>
  <si>
    <t>陕西镇安农村商业银行股份有限公司、中国农业发展银行镇安县支行</t>
  </si>
  <si>
    <t>中国农业银行股份有限公司镇安县支行、中国邮政储蓄银行股份有限公司商洛市支行、陕西镇安农村商业银行股份有限公司</t>
  </si>
  <si>
    <t>中国农业银行股份有限公司镇安县支行</t>
  </si>
  <si>
    <t>商洛市镇安县年产200吨核桃油和50吨白玉桃仁建设项目</t>
  </si>
  <si>
    <t>中国工商银行、中国邮政储蓄银行、陕西镇安农商银行</t>
  </si>
  <si>
    <t>1970</t>
  </si>
  <si>
    <t>135.4</t>
  </si>
  <si>
    <t>93.4</t>
  </si>
  <si>
    <t>42</t>
  </si>
  <si>
    <t>合 计</t>
  </si>
  <si>
    <t>注：</t>
  </si>
  <si>
    <r>
      <t>1.</t>
    </r>
    <r>
      <rPr>
        <b/>
        <sz val="12"/>
        <rFont val="宋体"/>
        <family val="0"/>
      </rPr>
      <t>此表填列后，请按涉农企业、农民专业合作社、家庭农场、专业大户分类整理，另行上报电子表格；</t>
    </r>
  </si>
  <si>
    <t>2.此表填列后，请按中国农业发展银行、中国农业银行、中国邮政储蓄银行、农村信用合作社（含信用联社）和其他银行贷款贴息资金进行分类整理，另行上报电子表格。</t>
  </si>
  <si>
    <t>附表1－3</t>
  </si>
  <si>
    <t>农业综合开发产业化经营中央财政贴息资金审核表</t>
  </si>
  <si>
    <t>贷款行</t>
  </si>
  <si>
    <t>合同号</t>
  </si>
  <si>
    <t>时间(月.日)</t>
  </si>
  <si>
    <t>期限（月）</t>
  </si>
  <si>
    <t>落实贷款情况</t>
  </si>
  <si>
    <t>省级意见</t>
  </si>
  <si>
    <t>贴息额合计</t>
  </si>
  <si>
    <t>上年结转额</t>
  </si>
  <si>
    <t>贷款额</t>
  </si>
  <si>
    <t>还款额</t>
  </si>
  <si>
    <t>贷款利率(%)</t>
  </si>
  <si>
    <t>付息额</t>
  </si>
  <si>
    <t>贷款利率</t>
  </si>
  <si>
    <t>贴息期限(月)</t>
  </si>
  <si>
    <t>贴息期限（月）</t>
  </si>
  <si>
    <t>陕西镇安农村商业银行股份有限公司</t>
  </si>
  <si>
    <t>陕农信企借字2014第870号</t>
  </si>
  <si>
    <t>2014年7月7日-2017年7月7日</t>
  </si>
  <si>
    <t>陕农信企借字2017第1008号</t>
  </si>
  <si>
    <t>2017年9月29日-2020年9月24日</t>
  </si>
  <si>
    <t>7.8‰</t>
  </si>
  <si>
    <t>中国农业发展银行镇安县支行</t>
  </si>
  <si>
    <t>61102501-2016年镇安字0003号</t>
  </si>
  <si>
    <t>2016年5月12日-2017年5月11日</t>
  </si>
  <si>
    <t>61102501-2016年镇安字0002号</t>
  </si>
  <si>
    <t>2016年7月11日-2017年7月10日</t>
  </si>
  <si>
    <t>61102501-2017年镇安字0009号</t>
  </si>
  <si>
    <t>2017年7月27日-2018年7月26日</t>
  </si>
  <si>
    <t>61102501-2017年镇安字0010号</t>
  </si>
  <si>
    <t>61010120170000133</t>
  </si>
  <si>
    <t>2017.3.2-2018.3.1</t>
  </si>
  <si>
    <t>中国邮政储蓄银行股份有限公司商洛市分行</t>
  </si>
  <si>
    <t>61000026100217030004</t>
  </si>
  <si>
    <t>2017.4.1-2018.3.31</t>
  </si>
  <si>
    <t>陕农信（企）借字【2016】第2939</t>
  </si>
  <si>
    <t>2016.2.4-2017.2.3</t>
  </si>
  <si>
    <t>陕农信企借字【2017】第571号</t>
  </si>
  <si>
    <t>2017.9.6- 2020.9.3</t>
  </si>
  <si>
    <t>61010120160001138</t>
  </si>
  <si>
    <t>2016.10.28-2017.10.27</t>
  </si>
  <si>
    <t>0.84%±40%</t>
  </si>
  <si>
    <t>中国邮政储蓄银行</t>
  </si>
  <si>
    <t>61000026100217010001</t>
  </si>
  <si>
    <t>2017/01/09-2018/01/09</t>
  </si>
  <si>
    <t>12</t>
  </si>
  <si>
    <t>500</t>
  </si>
  <si>
    <t>7.2</t>
  </si>
  <si>
    <t>35.8</t>
  </si>
  <si>
    <t>中国工商银行</t>
  </si>
  <si>
    <t>02608000114-2016年（商洛）字00085号</t>
  </si>
  <si>
    <t>2016/10/27-2017/10/26</t>
  </si>
  <si>
    <t>450</t>
  </si>
  <si>
    <t>6.56</t>
  </si>
  <si>
    <t>25.7</t>
  </si>
  <si>
    <t>镇安农商行</t>
  </si>
  <si>
    <t>陕农信企借字（2015）第2152号</t>
  </si>
  <si>
    <t>2015/04/28-2018/04/27</t>
  </si>
  <si>
    <t>36</t>
  </si>
  <si>
    <t>8.4</t>
  </si>
  <si>
    <t>41.4</t>
  </si>
  <si>
    <t>2016/07/28-2019/07/27</t>
  </si>
  <si>
    <t>340</t>
  </si>
  <si>
    <t>32.5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</si>
</sst>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0.0_ "/>
    <numFmt numFmtId="178" formatCode="0_ "/>
  </numFmts>
  <fonts count="35">
    <font>
      <sz val="12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0"/>
      <name val="Calibri Light"/>
      <family val="0"/>
    </font>
    <font>
      <b/>
      <sz val="12"/>
      <name val="Calibri Light"/>
      <family val="0"/>
    </font>
    <font>
      <sz val="10"/>
      <color indexed="8"/>
      <name val="Calibri Light"/>
      <family val="0"/>
    </font>
    <font>
      <b/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28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7" fillId="2" borderId="1" applyNumberFormat="0" applyAlignment="0" applyProtection="0"/>
    <xf numFmtId="0" fontId="18" fillId="8" borderId="6" applyNumberFormat="0" applyAlignment="0" applyProtection="0"/>
    <xf numFmtId="0" fontId="16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17" fillId="0" borderId="8" applyNumberFormat="0" applyFill="0" applyAlignment="0" applyProtection="0"/>
    <xf numFmtId="0" fontId="30" fillId="9" borderId="0" applyNumberFormat="0" applyBorder="0" applyAlignment="0" applyProtection="0"/>
    <xf numFmtId="0" fontId="25" fillId="11" borderId="0" applyNumberFormat="0" applyBorder="0" applyAlignment="0" applyProtection="0"/>
    <xf numFmtId="0" fontId="16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2" fillId="16" borderId="0" applyNumberFormat="0" applyBorder="0" applyAlignment="0" applyProtection="0"/>
    <xf numFmtId="0" fontId="1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31" fontId="1" fillId="0" borderId="13" xfId="0" applyNumberFormat="1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178" fontId="3" fillId="0" borderId="1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8" fillId="2" borderId="0" xfId="0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wrapText="1"/>
    </xf>
    <xf numFmtId="178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readingOrder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49" fontId="33" fillId="2" borderId="13" xfId="0" applyNumberFormat="1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wrapText="1"/>
    </xf>
    <xf numFmtId="0" fontId="8" fillId="2" borderId="13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8" fontId="3" fillId="2" borderId="13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178" fontId="10" fillId="2" borderId="13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49" fontId="33" fillId="2" borderId="15" xfId="0" applyNumberFormat="1" applyFont="1" applyFill="1" applyBorder="1" applyAlignment="1">
      <alignment horizontal="center" vertical="center" wrapText="1"/>
    </xf>
    <xf numFmtId="49" fontId="33" fillId="2" borderId="13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vertical="center"/>
    </xf>
    <xf numFmtId="178" fontId="8" fillId="2" borderId="13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wrapText="1"/>
    </xf>
    <xf numFmtId="0" fontId="1" fillId="0" borderId="13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zoomScale="115" zoomScaleNormal="115" workbookViewId="0" topLeftCell="A4">
      <selection activeCell="E8" sqref="E8"/>
    </sheetView>
  </sheetViews>
  <sheetFormatPr defaultColWidth="9.00390625" defaultRowHeight="14.25"/>
  <cols>
    <col min="1" max="1" width="3.875" style="86" customWidth="1"/>
    <col min="2" max="2" width="11.50390625" style="86" customWidth="1"/>
    <col min="3" max="3" width="7.00390625" style="86" customWidth="1"/>
    <col min="4" max="4" width="27.875" style="87" customWidth="1"/>
    <col min="5" max="5" width="6.00390625" style="86" customWidth="1"/>
    <col min="6" max="6" width="4.625" style="86" customWidth="1"/>
    <col min="7" max="7" width="7.00390625" style="86" customWidth="1"/>
    <col min="8" max="8" width="6.00390625" style="86" customWidth="1"/>
    <col min="9" max="9" width="4.50390625" style="86" customWidth="1"/>
    <col min="10" max="10" width="4.875" style="86" customWidth="1"/>
    <col min="11" max="11" width="5.375" style="86" customWidth="1"/>
    <col min="12" max="13" width="5.375" style="88" customWidth="1"/>
    <col min="14" max="14" width="6.00390625" style="86" customWidth="1"/>
    <col min="15" max="17" width="6.00390625" style="89" customWidth="1"/>
    <col min="18" max="18" width="6.625" style="86" customWidth="1"/>
    <col min="19" max="16384" width="9.00390625" style="86" customWidth="1"/>
  </cols>
  <sheetData>
    <row r="1" spans="1:18" ht="25.5" customHeight="1">
      <c r="A1" s="90" t="s">
        <v>0</v>
      </c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22.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7:18" ht="26.25" customHeight="1">
      <c r="Q3" s="133" t="s">
        <v>2</v>
      </c>
      <c r="R3" s="133"/>
    </row>
    <row r="4" spans="1:18" ht="27.75" customHeight="1">
      <c r="A4" s="93" t="s">
        <v>3</v>
      </c>
      <c r="B4" s="93" t="s">
        <v>4</v>
      </c>
      <c r="C4" s="94" t="s">
        <v>5</v>
      </c>
      <c r="D4" s="95" t="s">
        <v>6</v>
      </c>
      <c r="E4" s="96" t="s">
        <v>7</v>
      </c>
      <c r="F4" s="97"/>
      <c r="G4" s="98"/>
      <c r="H4" s="98"/>
      <c r="I4" s="98"/>
      <c r="J4" s="122"/>
      <c r="K4" s="96" t="s">
        <v>8</v>
      </c>
      <c r="L4" s="98"/>
      <c r="M4" s="98"/>
      <c r="N4" s="122"/>
      <c r="O4" s="123" t="s">
        <v>9</v>
      </c>
      <c r="P4" s="123"/>
      <c r="Q4" s="123"/>
      <c r="R4" s="134"/>
    </row>
    <row r="5" spans="1:18" ht="27.75" customHeight="1">
      <c r="A5" s="99"/>
      <c r="B5" s="99"/>
      <c r="C5" s="100"/>
      <c r="D5" s="101"/>
      <c r="E5" s="102" t="s">
        <v>10</v>
      </c>
      <c r="F5" s="103" t="s">
        <v>11</v>
      </c>
      <c r="G5" s="104"/>
      <c r="H5" s="105"/>
      <c r="I5" s="102" t="s">
        <v>12</v>
      </c>
      <c r="J5" s="108" t="s">
        <v>13</v>
      </c>
      <c r="K5" s="108" t="s">
        <v>14</v>
      </c>
      <c r="L5" s="108" t="s">
        <v>15</v>
      </c>
      <c r="M5" s="108" t="s">
        <v>16</v>
      </c>
      <c r="N5" s="124" t="s">
        <v>17</v>
      </c>
      <c r="O5" s="108" t="s">
        <v>18</v>
      </c>
      <c r="P5" s="108" t="s">
        <v>19</v>
      </c>
      <c r="Q5" s="108" t="s">
        <v>20</v>
      </c>
      <c r="R5" s="108" t="s">
        <v>21</v>
      </c>
    </row>
    <row r="6" spans="1:19" ht="24" customHeight="1">
      <c r="A6" s="106"/>
      <c r="B6" s="106"/>
      <c r="C6" s="106"/>
      <c r="D6" s="14"/>
      <c r="E6" s="107"/>
      <c r="F6" s="108" t="s">
        <v>22</v>
      </c>
      <c r="G6" s="108" t="s">
        <v>23</v>
      </c>
      <c r="H6" s="108" t="s">
        <v>24</v>
      </c>
      <c r="I6" s="107"/>
      <c r="J6" s="108"/>
      <c r="K6" s="108"/>
      <c r="L6" s="108"/>
      <c r="M6" s="108"/>
      <c r="N6" s="124"/>
      <c r="O6" s="108"/>
      <c r="P6" s="108"/>
      <c r="Q6" s="108"/>
      <c r="R6" s="108"/>
      <c r="S6" s="135"/>
    </row>
    <row r="7" spans="1:18" ht="54" customHeight="1">
      <c r="A7" s="109">
        <v>1</v>
      </c>
      <c r="B7" s="64" t="s">
        <v>25</v>
      </c>
      <c r="C7" s="64" t="s">
        <v>26</v>
      </c>
      <c r="D7" s="64" t="s">
        <v>27</v>
      </c>
      <c r="E7" s="110">
        <v>2250</v>
      </c>
      <c r="F7" s="110">
        <v>1265</v>
      </c>
      <c r="G7" s="110"/>
      <c r="H7" s="110">
        <v>1265</v>
      </c>
      <c r="I7" s="110">
        <v>985</v>
      </c>
      <c r="J7" s="110"/>
      <c r="K7" s="110">
        <v>2052.7</v>
      </c>
      <c r="L7" s="110">
        <v>318.5</v>
      </c>
      <c r="M7" s="113">
        <v>26.4</v>
      </c>
      <c r="N7" s="111">
        <v>17.8</v>
      </c>
      <c r="O7" s="113">
        <v>600</v>
      </c>
      <c r="P7" s="113" t="s">
        <v>28</v>
      </c>
      <c r="Q7" s="113">
        <v>25</v>
      </c>
      <c r="R7" s="113">
        <v>120</v>
      </c>
    </row>
    <row r="8" spans="1:18" ht="60" customHeight="1">
      <c r="A8" s="109">
        <v>2</v>
      </c>
      <c r="B8" s="67" t="s">
        <v>29</v>
      </c>
      <c r="C8" s="66" t="s">
        <v>30</v>
      </c>
      <c r="D8" s="23" t="s">
        <v>31</v>
      </c>
      <c r="E8" s="110">
        <f>H8+I8</f>
        <v>3175</v>
      </c>
      <c r="F8" s="111">
        <v>1500</v>
      </c>
      <c r="G8" s="112"/>
      <c r="H8" s="113">
        <v>1500</v>
      </c>
      <c r="I8" s="113">
        <v>1675</v>
      </c>
      <c r="J8" s="125"/>
      <c r="K8" s="111">
        <v>2096</v>
      </c>
      <c r="L8" s="126">
        <v>517</v>
      </c>
      <c r="M8" s="113">
        <v>19.89</v>
      </c>
      <c r="N8" s="125">
        <v>12</v>
      </c>
      <c r="O8" s="113">
        <v>370</v>
      </c>
      <c r="P8" s="113">
        <v>550</v>
      </c>
      <c r="Q8" s="113">
        <v>21</v>
      </c>
      <c r="R8" s="113">
        <v>165</v>
      </c>
    </row>
    <row r="9" spans="1:18" ht="72.75" customHeight="1">
      <c r="A9" s="109">
        <v>3</v>
      </c>
      <c r="B9" s="68" t="s">
        <v>32</v>
      </c>
      <c r="C9" s="26" t="s">
        <v>33</v>
      </c>
      <c r="D9" s="26" t="s">
        <v>34</v>
      </c>
      <c r="E9" s="111">
        <v>2630</v>
      </c>
      <c r="F9" s="111">
        <v>1300</v>
      </c>
      <c r="G9" s="111"/>
      <c r="H9" s="111">
        <v>1300</v>
      </c>
      <c r="I9" s="111">
        <v>620</v>
      </c>
      <c r="J9" s="127">
        <v>710</v>
      </c>
      <c r="K9" s="111">
        <v>2800</v>
      </c>
      <c r="L9" s="126">
        <v>600</v>
      </c>
      <c r="M9" s="126">
        <v>150</v>
      </c>
      <c r="N9" s="127">
        <v>20</v>
      </c>
      <c r="O9" s="112">
        <v>300</v>
      </c>
      <c r="P9" s="112">
        <v>1000</v>
      </c>
      <c r="Q9" s="112">
        <v>150</v>
      </c>
      <c r="R9" s="111">
        <v>300</v>
      </c>
    </row>
    <row r="10" spans="1:18" ht="94.5" customHeight="1">
      <c r="A10" s="114">
        <v>4</v>
      </c>
      <c r="B10" s="69" t="s">
        <v>35</v>
      </c>
      <c r="C10" s="115" t="s">
        <v>36</v>
      </c>
      <c r="D10" s="115" t="s">
        <v>37</v>
      </c>
      <c r="E10" s="116">
        <v>2450</v>
      </c>
      <c r="F10" s="116">
        <v>1790</v>
      </c>
      <c r="G10" s="116"/>
      <c r="H10" s="116">
        <v>1790</v>
      </c>
      <c r="I10" s="116">
        <v>660</v>
      </c>
      <c r="J10" s="128"/>
      <c r="K10" s="116">
        <v>5065</v>
      </c>
      <c r="L10" s="116">
        <v>526</v>
      </c>
      <c r="M10" s="116">
        <v>2.2</v>
      </c>
      <c r="N10" s="128" t="s">
        <v>38</v>
      </c>
      <c r="O10" s="129" t="s">
        <v>39</v>
      </c>
      <c r="P10" s="129" t="s">
        <v>40</v>
      </c>
      <c r="Q10" s="129" t="s">
        <v>41</v>
      </c>
      <c r="R10" s="116" t="s">
        <v>42</v>
      </c>
    </row>
    <row r="11" spans="1:18" ht="30" customHeight="1">
      <c r="A11" s="117" t="s">
        <v>43</v>
      </c>
      <c r="B11" s="118"/>
      <c r="C11" s="119"/>
      <c r="D11" s="120"/>
      <c r="E11" s="121">
        <f>SUM(E7:E10)</f>
        <v>10505</v>
      </c>
      <c r="F11" s="121">
        <f>SUM(F7:F10)</f>
        <v>5855</v>
      </c>
      <c r="G11" s="121"/>
      <c r="H11" s="121">
        <f>SUM(H7:H10)</f>
        <v>5855</v>
      </c>
      <c r="I11" s="121">
        <f>SUM(I7:I10)</f>
        <v>3940</v>
      </c>
      <c r="J11" s="130"/>
      <c r="K11" s="121"/>
      <c r="L11" s="131"/>
      <c r="M11" s="131"/>
      <c r="N11" s="130"/>
      <c r="O11" s="132"/>
      <c r="P11" s="132"/>
      <c r="Q11" s="132"/>
      <c r="R11" s="121"/>
    </row>
    <row r="12" spans="1:18" ht="30" customHeight="1">
      <c r="A12" s="121"/>
      <c r="B12" s="121"/>
      <c r="C12" s="121"/>
      <c r="D12" s="120"/>
      <c r="E12" s="121"/>
      <c r="F12" s="121"/>
      <c r="G12" s="121"/>
      <c r="H12" s="121"/>
      <c r="I12" s="121"/>
      <c r="J12" s="130"/>
      <c r="K12" s="121"/>
      <c r="L12" s="131"/>
      <c r="M12" s="131"/>
      <c r="N12" s="130"/>
      <c r="O12" s="132"/>
      <c r="P12" s="132"/>
      <c r="Q12" s="132"/>
      <c r="R12" s="121"/>
    </row>
    <row r="13" spans="1:18" ht="30" customHeight="1">
      <c r="A13" s="121"/>
      <c r="B13" s="121"/>
      <c r="C13" s="121"/>
      <c r="D13" s="120"/>
      <c r="E13" s="121"/>
      <c r="F13" s="121"/>
      <c r="G13" s="121"/>
      <c r="H13" s="121"/>
      <c r="I13" s="121"/>
      <c r="J13" s="130"/>
      <c r="K13" s="121"/>
      <c r="L13" s="131"/>
      <c r="M13" s="131"/>
      <c r="N13" s="130"/>
      <c r="O13" s="132"/>
      <c r="P13" s="132"/>
      <c r="Q13" s="132"/>
      <c r="R13" s="121"/>
    </row>
    <row r="14" spans="1:18" ht="30" customHeight="1">
      <c r="A14" s="121"/>
      <c r="B14" s="121"/>
      <c r="C14" s="121"/>
      <c r="D14" s="120"/>
      <c r="E14" s="121"/>
      <c r="F14" s="121"/>
      <c r="G14" s="121"/>
      <c r="H14" s="121"/>
      <c r="I14" s="121"/>
      <c r="J14" s="130"/>
      <c r="K14" s="121"/>
      <c r="L14" s="131"/>
      <c r="M14" s="131"/>
      <c r="N14" s="130"/>
      <c r="O14" s="132"/>
      <c r="P14" s="132"/>
      <c r="Q14" s="132"/>
      <c r="R14" s="121"/>
    </row>
  </sheetData>
  <sheetProtection/>
  <mergeCells count="23">
    <mergeCell ref="A1:B1"/>
    <mergeCell ref="A2:R2"/>
    <mergeCell ref="Q3:R3"/>
    <mergeCell ref="E4:J4"/>
    <mergeCell ref="K4:N4"/>
    <mergeCell ref="O4:R4"/>
    <mergeCell ref="F5:H5"/>
    <mergeCell ref="A11:B11"/>
    <mergeCell ref="A4:A6"/>
    <mergeCell ref="B4:B6"/>
    <mergeCell ref="C4:C6"/>
    <mergeCell ref="D4:D6"/>
    <mergeCell ref="E5:E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35" right="0.28" top="0.79" bottom="0.7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4">
      <selection activeCell="M1" sqref="M1"/>
    </sheetView>
  </sheetViews>
  <sheetFormatPr defaultColWidth="9.00390625" defaultRowHeight="14.25"/>
  <cols>
    <col min="1" max="1" width="2.875" style="0" customWidth="1"/>
    <col min="2" max="2" width="7.625" style="0" customWidth="1"/>
    <col min="3" max="3" width="7.125" style="0" customWidth="1"/>
    <col min="4" max="4" width="10.125" style="0" customWidth="1"/>
    <col min="5" max="5" width="5.875" style="0" customWidth="1"/>
    <col min="6" max="6" width="6.00390625" style="0" customWidth="1"/>
    <col min="7" max="7" width="8.00390625" style="0" customWidth="1"/>
    <col min="8" max="8" width="8.25390625" style="0" customWidth="1"/>
    <col min="9" max="9" width="6.625" style="0" customWidth="1"/>
    <col min="10" max="10" width="8.00390625" style="0" customWidth="1"/>
    <col min="11" max="11" width="8.25390625" style="0" customWidth="1"/>
  </cols>
  <sheetData>
    <row r="1" spans="1:4" ht="14.25">
      <c r="A1" s="57" t="s">
        <v>44</v>
      </c>
      <c r="B1" s="1"/>
      <c r="C1" s="2"/>
      <c r="D1" s="2"/>
    </row>
    <row r="2" spans="1:11" ht="22.5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6:11" ht="14.25">
      <c r="F3" s="58" t="s">
        <v>2</v>
      </c>
      <c r="G3" s="58"/>
      <c r="H3" s="58"/>
      <c r="I3" s="58"/>
      <c r="J3" s="58"/>
      <c r="K3" s="58"/>
    </row>
    <row r="4" spans="1:11" ht="14.25">
      <c r="A4" s="59" t="s">
        <v>3</v>
      </c>
      <c r="B4" s="60" t="s">
        <v>46</v>
      </c>
      <c r="C4" s="60" t="s">
        <v>4</v>
      </c>
      <c r="D4" s="60" t="s">
        <v>47</v>
      </c>
      <c r="E4" s="61" t="s">
        <v>23</v>
      </c>
      <c r="F4" s="61"/>
      <c r="G4" s="61" t="s">
        <v>24</v>
      </c>
      <c r="H4" s="62"/>
      <c r="I4" s="61" t="s">
        <v>48</v>
      </c>
      <c r="J4" s="61"/>
      <c r="K4" s="61"/>
    </row>
    <row r="5" spans="1:11" ht="30.75" customHeight="1">
      <c r="A5" s="59"/>
      <c r="B5" s="60"/>
      <c r="C5" s="60"/>
      <c r="D5" s="60"/>
      <c r="E5" s="61" t="s">
        <v>49</v>
      </c>
      <c r="F5" s="61" t="s">
        <v>50</v>
      </c>
      <c r="G5" s="61" t="s">
        <v>49</v>
      </c>
      <c r="H5" s="61" t="s">
        <v>50</v>
      </c>
      <c r="I5" s="61" t="s">
        <v>51</v>
      </c>
      <c r="J5" s="61" t="s">
        <v>52</v>
      </c>
      <c r="K5" s="79" t="s">
        <v>53</v>
      </c>
    </row>
    <row r="6" spans="1:11" ht="87" customHeight="1">
      <c r="A6" s="63">
        <v>1</v>
      </c>
      <c r="B6" s="64" t="s">
        <v>26</v>
      </c>
      <c r="C6" s="65" t="s">
        <v>25</v>
      </c>
      <c r="D6" s="23" t="s">
        <v>54</v>
      </c>
      <c r="E6" s="23"/>
      <c r="F6" s="23"/>
      <c r="G6" s="17">
        <v>1265</v>
      </c>
      <c r="H6" s="17">
        <v>75</v>
      </c>
      <c r="I6" s="17">
        <v>51.7</v>
      </c>
      <c r="J6" s="17">
        <v>23.3</v>
      </c>
      <c r="K6" s="17">
        <v>75</v>
      </c>
    </row>
    <row r="7" spans="1:11" ht="135.75" customHeight="1">
      <c r="A7" s="63">
        <v>2</v>
      </c>
      <c r="B7" s="66" t="s">
        <v>30</v>
      </c>
      <c r="C7" s="67" t="s">
        <v>29</v>
      </c>
      <c r="D7" s="23" t="s">
        <v>55</v>
      </c>
      <c r="E7" s="23"/>
      <c r="F7" s="23"/>
      <c r="G7" s="17">
        <v>1500</v>
      </c>
      <c r="H7" s="17">
        <v>88.86</v>
      </c>
      <c r="I7" s="17">
        <v>61.28</v>
      </c>
      <c r="J7" s="80">
        <v>27.58</v>
      </c>
      <c r="K7" s="81">
        <v>88.86</v>
      </c>
    </row>
    <row r="8" spans="1:11" ht="73.5" customHeight="1">
      <c r="A8" s="63">
        <v>3</v>
      </c>
      <c r="B8" s="26" t="s">
        <v>33</v>
      </c>
      <c r="C8" s="68" t="s">
        <v>32</v>
      </c>
      <c r="D8" s="27" t="s">
        <v>56</v>
      </c>
      <c r="E8" s="23"/>
      <c r="F8" s="23"/>
      <c r="G8" s="17">
        <v>1300</v>
      </c>
      <c r="H8" s="17">
        <v>60.02</v>
      </c>
      <c r="I8" s="17">
        <v>41.4</v>
      </c>
      <c r="J8" s="82">
        <v>18.62</v>
      </c>
      <c r="K8" s="82">
        <v>60.02</v>
      </c>
    </row>
    <row r="9" spans="1:11" ht="93" customHeight="1">
      <c r="A9" s="69">
        <v>4</v>
      </c>
      <c r="B9" s="69" t="s">
        <v>36</v>
      </c>
      <c r="C9" s="69" t="s">
        <v>57</v>
      </c>
      <c r="D9" s="69" t="s">
        <v>58</v>
      </c>
      <c r="E9" s="69"/>
      <c r="F9" s="69"/>
      <c r="G9" s="33" t="s">
        <v>59</v>
      </c>
      <c r="H9" s="33" t="s">
        <v>60</v>
      </c>
      <c r="I9" s="33" t="s">
        <v>61</v>
      </c>
      <c r="J9" s="83" t="s">
        <v>62</v>
      </c>
      <c r="K9" s="83" t="s">
        <v>60</v>
      </c>
    </row>
    <row r="10" spans="1:11" ht="33.75" customHeight="1">
      <c r="A10" s="70" t="s">
        <v>63</v>
      </c>
      <c r="B10" s="71"/>
      <c r="C10" s="60"/>
      <c r="D10" s="62"/>
      <c r="E10" s="62"/>
      <c r="F10" s="62"/>
      <c r="G10" s="72">
        <f>SUM(G6:G9)</f>
        <v>4065</v>
      </c>
      <c r="H10" s="72">
        <f>SUM(H6:H9)</f>
        <v>223.88000000000002</v>
      </c>
      <c r="I10" s="72">
        <f>SUM(I6:I9)</f>
        <v>154.38</v>
      </c>
      <c r="J10" s="84">
        <f>SUM(J6:J9)</f>
        <v>69.5</v>
      </c>
      <c r="K10" s="84">
        <f>SUM(K6:K9)</f>
        <v>223.88000000000002</v>
      </c>
    </row>
    <row r="11" spans="1:11" ht="14.25">
      <c r="A11" s="73"/>
      <c r="B11" s="73"/>
      <c r="C11" s="73"/>
      <c r="D11" s="73"/>
      <c r="E11" s="62"/>
      <c r="F11" s="62"/>
      <c r="G11" s="62"/>
      <c r="H11" s="62"/>
      <c r="I11" s="62"/>
      <c r="J11" s="85"/>
      <c r="K11" s="85"/>
    </row>
    <row r="12" spans="1:11" ht="14.25">
      <c r="A12" s="74"/>
      <c r="B12" s="60"/>
      <c r="C12" s="60"/>
      <c r="D12" s="62"/>
      <c r="E12" s="62"/>
      <c r="F12" s="62"/>
      <c r="G12" s="62"/>
      <c r="H12" s="62"/>
      <c r="I12" s="62"/>
      <c r="J12" s="85"/>
      <c r="K12" s="85"/>
    </row>
    <row r="13" spans="1:11" ht="14.25">
      <c r="A13" s="74"/>
      <c r="B13" s="60"/>
      <c r="C13" s="60"/>
      <c r="D13" s="62"/>
      <c r="E13" s="62"/>
      <c r="F13" s="62"/>
      <c r="G13" s="62"/>
      <c r="H13" s="62"/>
      <c r="I13" s="62"/>
      <c r="J13" s="85"/>
      <c r="K13" s="85"/>
    </row>
    <row r="14" spans="1:11" ht="14.25">
      <c r="A14" s="74"/>
      <c r="B14" s="60"/>
      <c r="C14" s="60"/>
      <c r="D14" s="62"/>
      <c r="E14" s="62"/>
      <c r="F14" s="62"/>
      <c r="G14" s="62"/>
      <c r="H14" s="62"/>
      <c r="I14" s="62"/>
      <c r="J14" s="85"/>
      <c r="K14" s="85"/>
    </row>
    <row r="15" spans="1:11" ht="36.75" customHeight="1">
      <c r="A15" s="75" t="s">
        <v>64</v>
      </c>
      <c r="B15" s="76" t="s">
        <v>65</v>
      </c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43.5" customHeight="1">
      <c r="A16" s="75"/>
      <c r="B16" s="78" t="s">
        <v>66</v>
      </c>
      <c r="C16" s="78"/>
      <c r="D16" s="78"/>
      <c r="E16" s="78"/>
      <c r="F16" s="78"/>
      <c r="G16" s="78"/>
      <c r="H16" s="78"/>
      <c r="I16" s="78"/>
      <c r="J16" s="78"/>
      <c r="K16" s="78"/>
    </row>
  </sheetData>
  <sheetProtection/>
  <mergeCells count="12">
    <mergeCell ref="A2:K2"/>
    <mergeCell ref="F3:K3"/>
    <mergeCell ref="E4:F4"/>
    <mergeCell ref="G4:H4"/>
    <mergeCell ref="I4:K4"/>
    <mergeCell ref="A10:B10"/>
    <mergeCell ref="B15:K15"/>
    <mergeCell ref="B16:K16"/>
    <mergeCell ref="A4:A5"/>
    <mergeCell ref="B4:B5"/>
    <mergeCell ref="C4:C5"/>
    <mergeCell ref="D4:D5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workbookViewId="0" topLeftCell="A4">
      <selection activeCell="F17" sqref="F17"/>
    </sheetView>
  </sheetViews>
  <sheetFormatPr defaultColWidth="9.00390625" defaultRowHeight="14.25"/>
  <cols>
    <col min="1" max="1" width="2.375" style="0" customWidth="1"/>
    <col min="2" max="2" width="7.25390625" style="0" customWidth="1"/>
    <col min="3" max="3" width="11.25390625" style="0" customWidth="1"/>
    <col min="4" max="4" width="17.625" style="0" customWidth="1"/>
    <col min="5" max="5" width="18.50390625" style="0" customWidth="1"/>
    <col min="6" max="6" width="13.00390625" style="0" customWidth="1"/>
    <col min="7" max="7" width="5.50390625" style="0" customWidth="1"/>
    <col min="8" max="8" width="4.875" style="0" customWidth="1"/>
    <col min="9" max="9" width="3.75390625" style="0" customWidth="1"/>
    <col min="10" max="10" width="3.375" style="0" customWidth="1"/>
    <col min="11" max="11" width="3.875" style="0" customWidth="1"/>
    <col min="12" max="12" width="3.625" style="0" customWidth="1"/>
    <col min="13" max="13" width="4.625" style="0" customWidth="1"/>
    <col min="14" max="14" width="5.25390625" style="0" customWidth="1"/>
    <col min="15" max="15" width="4.625" style="0" customWidth="1"/>
    <col min="16" max="16" width="10.00390625" style="0" customWidth="1"/>
    <col min="17" max="17" width="6.125" style="0" customWidth="1"/>
    <col min="18" max="18" width="4.375" style="0" customWidth="1"/>
    <col min="19" max="19" width="4.125" style="0" customWidth="1"/>
    <col min="20" max="20" width="2.75390625" style="0" customWidth="1"/>
    <col min="21" max="21" width="3.875" style="0" customWidth="1"/>
    <col min="22" max="22" width="4.75390625" style="0" customWidth="1"/>
    <col min="23" max="23" width="4.00390625" style="0" customWidth="1"/>
    <col min="24" max="24" width="4.125" style="0" customWidth="1"/>
  </cols>
  <sheetData>
    <row r="1" spans="1:17" ht="24" customHeight="1">
      <c r="A1" t="s">
        <v>67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4" ht="33.75" customHeight="1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0:24" ht="21" customHeight="1">
      <c r="T3" s="49" t="s">
        <v>2</v>
      </c>
      <c r="U3" s="49"/>
      <c r="V3" s="49"/>
      <c r="W3" s="49"/>
      <c r="X3" s="49"/>
    </row>
    <row r="4" spans="1:24" ht="21" customHeight="1">
      <c r="A4" s="4" t="s">
        <v>3</v>
      </c>
      <c r="B4" s="5" t="s">
        <v>46</v>
      </c>
      <c r="C4" s="5" t="s">
        <v>4</v>
      </c>
      <c r="D4" s="5" t="s">
        <v>69</v>
      </c>
      <c r="E4" s="5" t="s">
        <v>70</v>
      </c>
      <c r="F4" s="5" t="s">
        <v>71</v>
      </c>
      <c r="G4" s="5" t="s">
        <v>72</v>
      </c>
      <c r="H4" s="6" t="s">
        <v>73</v>
      </c>
      <c r="I4" s="40"/>
      <c r="J4" s="40"/>
      <c r="K4" s="40"/>
      <c r="L4" s="40"/>
      <c r="M4" s="40"/>
      <c r="N4" s="40"/>
      <c r="O4" s="40"/>
      <c r="P4" s="40"/>
      <c r="Q4" s="41"/>
      <c r="R4" s="6" t="s">
        <v>74</v>
      </c>
      <c r="S4" s="42"/>
      <c r="T4" s="42"/>
      <c r="U4" s="42"/>
      <c r="V4" s="42"/>
      <c r="W4" s="42"/>
      <c r="X4" s="50"/>
    </row>
    <row r="5" spans="1:24" ht="25.5" customHeight="1">
      <c r="A5" s="7"/>
      <c r="B5" s="8"/>
      <c r="C5" s="8"/>
      <c r="D5" s="9"/>
      <c r="E5" s="10"/>
      <c r="F5" s="9"/>
      <c r="G5" s="9"/>
      <c r="H5" s="6" t="s">
        <v>23</v>
      </c>
      <c r="I5" s="40"/>
      <c r="J5" s="40"/>
      <c r="K5" s="40"/>
      <c r="L5" s="41"/>
      <c r="M5" s="6" t="s">
        <v>24</v>
      </c>
      <c r="N5" s="42"/>
      <c r="O5" s="42"/>
      <c r="P5" s="42"/>
      <c r="Q5" s="50"/>
      <c r="R5" s="51" t="s">
        <v>23</v>
      </c>
      <c r="S5" s="52"/>
      <c r="T5" s="53"/>
      <c r="U5" s="51" t="s">
        <v>24</v>
      </c>
      <c r="V5" s="40"/>
      <c r="W5" s="41"/>
      <c r="X5" s="54" t="s">
        <v>75</v>
      </c>
    </row>
    <row r="6" spans="1:24" ht="36.75" customHeight="1">
      <c r="A6" s="11"/>
      <c r="B6" s="12"/>
      <c r="C6" s="12"/>
      <c r="D6" s="13"/>
      <c r="E6" s="14"/>
      <c r="F6" s="13"/>
      <c r="G6" s="13"/>
      <c r="H6" s="5" t="s">
        <v>76</v>
      </c>
      <c r="I6" s="5" t="s">
        <v>77</v>
      </c>
      <c r="J6" s="5" t="s">
        <v>78</v>
      </c>
      <c r="K6" s="17" t="s">
        <v>79</v>
      </c>
      <c r="L6" s="17" t="s">
        <v>80</v>
      </c>
      <c r="M6" s="17" t="s">
        <v>76</v>
      </c>
      <c r="N6" s="17" t="s">
        <v>77</v>
      </c>
      <c r="O6" s="17" t="s">
        <v>78</v>
      </c>
      <c r="P6" s="17" t="s">
        <v>81</v>
      </c>
      <c r="Q6" s="17" t="s">
        <v>80</v>
      </c>
      <c r="R6" s="55" t="s">
        <v>49</v>
      </c>
      <c r="S6" s="55" t="s">
        <v>82</v>
      </c>
      <c r="T6" s="55" t="s">
        <v>50</v>
      </c>
      <c r="U6" s="56" t="s">
        <v>49</v>
      </c>
      <c r="V6" s="56" t="s">
        <v>83</v>
      </c>
      <c r="W6" s="56" t="s">
        <v>50</v>
      </c>
      <c r="X6" s="56"/>
    </row>
    <row r="7" spans="1:24" ht="22.5" customHeight="1">
      <c r="A7" s="15">
        <v>1</v>
      </c>
      <c r="B7" s="16" t="s">
        <v>26</v>
      </c>
      <c r="C7" s="16" t="s">
        <v>25</v>
      </c>
      <c r="D7" s="16" t="s">
        <v>84</v>
      </c>
      <c r="E7" s="17" t="s">
        <v>85</v>
      </c>
      <c r="F7" s="18" t="s">
        <v>86</v>
      </c>
      <c r="G7" s="17">
        <v>36</v>
      </c>
      <c r="H7" s="17"/>
      <c r="I7" s="17"/>
      <c r="J7" s="17"/>
      <c r="K7" s="17"/>
      <c r="L7" s="43"/>
      <c r="M7" s="17"/>
      <c r="N7" s="17">
        <v>500</v>
      </c>
      <c r="O7" s="17"/>
      <c r="P7" s="44">
        <v>0.093</v>
      </c>
      <c r="Q7" s="28">
        <v>32.1</v>
      </c>
      <c r="R7" s="25"/>
      <c r="S7" s="25"/>
      <c r="T7" s="25"/>
      <c r="U7" s="25"/>
      <c r="V7" s="25"/>
      <c r="W7" s="25"/>
      <c r="X7" s="25"/>
    </row>
    <row r="8" spans="1:24" ht="24" customHeight="1">
      <c r="A8" s="19"/>
      <c r="B8" s="20"/>
      <c r="C8" s="20"/>
      <c r="D8" s="21"/>
      <c r="E8" s="17" t="s">
        <v>87</v>
      </c>
      <c r="F8" s="18" t="s">
        <v>88</v>
      </c>
      <c r="G8" s="17">
        <v>36</v>
      </c>
      <c r="H8" s="17"/>
      <c r="I8" s="17"/>
      <c r="J8" s="17"/>
      <c r="K8" s="17"/>
      <c r="L8" s="43"/>
      <c r="M8" s="17"/>
      <c r="N8" s="17">
        <v>500</v>
      </c>
      <c r="O8" s="17"/>
      <c r="P8" s="44" t="s">
        <v>89</v>
      </c>
      <c r="Q8" s="35"/>
      <c r="R8" s="25"/>
      <c r="S8" s="25"/>
      <c r="T8" s="25"/>
      <c r="U8" s="25"/>
      <c r="V8" s="25"/>
      <c r="W8" s="25"/>
      <c r="X8" s="25"/>
    </row>
    <row r="9" spans="1:24" ht="24" customHeight="1">
      <c r="A9" s="19"/>
      <c r="B9" s="20"/>
      <c r="C9" s="20"/>
      <c r="D9" s="16" t="s">
        <v>90</v>
      </c>
      <c r="E9" s="17" t="s">
        <v>91</v>
      </c>
      <c r="F9" s="18" t="s">
        <v>92</v>
      </c>
      <c r="G9" s="17">
        <v>12</v>
      </c>
      <c r="H9" s="17"/>
      <c r="I9" s="17"/>
      <c r="J9" s="17"/>
      <c r="K9" s="17"/>
      <c r="L9" s="45"/>
      <c r="M9" s="17"/>
      <c r="N9" s="17">
        <v>405</v>
      </c>
      <c r="O9" s="17"/>
      <c r="P9" s="46">
        <v>0.051765</v>
      </c>
      <c r="Q9" s="28">
        <v>42.9</v>
      </c>
      <c r="R9" s="25"/>
      <c r="S9" s="25"/>
      <c r="T9" s="25"/>
      <c r="U9" s="25"/>
      <c r="V9" s="25"/>
      <c r="W9" s="25"/>
      <c r="X9" s="25"/>
    </row>
    <row r="10" spans="1:24" ht="25.5" customHeight="1">
      <c r="A10" s="19"/>
      <c r="B10" s="20"/>
      <c r="C10" s="20"/>
      <c r="D10" s="20"/>
      <c r="E10" s="17" t="s">
        <v>93</v>
      </c>
      <c r="F10" s="18" t="s">
        <v>94</v>
      </c>
      <c r="G10" s="17">
        <v>12</v>
      </c>
      <c r="H10" s="17"/>
      <c r="I10" s="17"/>
      <c r="J10" s="17"/>
      <c r="K10" s="17"/>
      <c r="L10" s="45"/>
      <c r="M10" s="17"/>
      <c r="N10" s="17">
        <v>380</v>
      </c>
      <c r="O10" s="17"/>
      <c r="P10" s="47">
        <v>0.051765</v>
      </c>
      <c r="Q10" s="35"/>
      <c r="R10" s="25"/>
      <c r="S10" s="25"/>
      <c r="T10" s="25"/>
      <c r="U10" s="25"/>
      <c r="V10" s="25"/>
      <c r="W10" s="25"/>
      <c r="X10" s="25"/>
    </row>
    <row r="11" spans="1:24" ht="24" customHeight="1">
      <c r="A11" s="19"/>
      <c r="B11" s="20"/>
      <c r="C11" s="20"/>
      <c r="D11" s="20"/>
      <c r="E11" s="17" t="s">
        <v>95</v>
      </c>
      <c r="F11" s="18" t="s">
        <v>96</v>
      </c>
      <c r="G11" s="17">
        <v>12</v>
      </c>
      <c r="H11" s="17"/>
      <c r="I11" s="17"/>
      <c r="J11" s="17"/>
      <c r="K11" s="17"/>
      <c r="L11" s="45"/>
      <c r="M11" s="17"/>
      <c r="N11" s="17">
        <v>395</v>
      </c>
      <c r="O11" s="17"/>
      <c r="P11" s="47">
        <v>0.051765</v>
      </c>
      <c r="Q11" s="35"/>
      <c r="R11" s="25"/>
      <c r="S11" s="25"/>
      <c r="T11" s="25"/>
      <c r="U11" s="25"/>
      <c r="V11" s="25"/>
      <c r="W11" s="25"/>
      <c r="X11" s="25"/>
    </row>
    <row r="12" spans="1:24" ht="27" customHeight="1">
      <c r="A12" s="22"/>
      <c r="B12" s="21"/>
      <c r="C12" s="21"/>
      <c r="D12" s="21"/>
      <c r="E12" s="17" t="s">
        <v>97</v>
      </c>
      <c r="F12" s="18" t="s">
        <v>96</v>
      </c>
      <c r="G12" s="17">
        <v>12</v>
      </c>
      <c r="H12" s="17"/>
      <c r="I12" s="17"/>
      <c r="J12" s="17"/>
      <c r="K12" s="17"/>
      <c r="L12" s="45"/>
      <c r="M12" s="17"/>
      <c r="N12" s="17">
        <v>370</v>
      </c>
      <c r="O12" s="17"/>
      <c r="P12" s="47">
        <v>0.051765</v>
      </c>
      <c r="Q12" s="37"/>
      <c r="R12" s="25"/>
      <c r="S12" s="25"/>
      <c r="T12" s="25"/>
      <c r="U12" s="25"/>
      <c r="V12" s="25"/>
      <c r="W12" s="25"/>
      <c r="X12" s="25"/>
    </row>
    <row r="13" spans="1:24" ht="24.75" customHeight="1">
      <c r="A13" s="15">
        <v>2</v>
      </c>
      <c r="B13" s="16" t="s">
        <v>30</v>
      </c>
      <c r="C13" s="16" t="s">
        <v>29</v>
      </c>
      <c r="D13" s="23" t="s">
        <v>56</v>
      </c>
      <c r="E13" s="24" t="s">
        <v>98</v>
      </c>
      <c r="F13" s="17" t="s">
        <v>99</v>
      </c>
      <c r="G13" s="25">
        <v>12</v>
      </c>
      <c r="H13" s="25"/>
      <c r="I13" s="25"/>
      <c r="J13" s="25"/>
      <c r="K13" s="25"/>
      <c r="L13" s="25"/>
      <c r="M13" s="17"/>
      <c r="N13" s="17">
        <v>500</v>
      </c>
      <c r="O13" s="17"/>
      <c r="P13" s="17">
        <v>6.09</v>
      </c>
      <c r="Q13" s="17">
        <v>24.87</v>
      </c>
      <c r="R13" s="25"/>
      <c r="S13" s="25"/>
      <c r="T13" s="25"/>
      <c r="U13" s="25"/>
      <c r="V13" s="25"/>
      <c r="W13" s="25"/>
      <c r="X13" s="25"/>
    </row>
    <row r="14" spans="1:24" ht="25.5" customHeight="1">
      <c r="A14" s="19"/>
      <c r="B14" s="20"/>
      <c r="C14" s="20"/>
      <c r="D14" s="23" t="s">
        <v>100</v>
      </c>
      <c r="E14" s="24" t="s">
        <v>101</v>
      </c>
      <c r="F14" s="17" t="s">
        <v>102</v>
      </c>
      <c r="G14" s="25">
        <v>12</v>
      </c>
      <c r="H14" s="25"/>
      <c r="I14" s="25"/>
      <c r="J14" s="25"/>
      <c r="K14" s="25"/>
      <c r="L14" s="25"/>
      <c r="M14" s="17"/>
      <c r="N14" s="17">
        <v>500</v>
      </c>
      <c r="O14" s="17"/>
      <c r="P14" s="48">
        <v>7</v>
      </c>
      <c r="Q14" s="17">
        <v>30.82</v>
      </c>
      <c r="R14" s="25"/>
      <c r="S14" s="25"/>
      <c r="T14" s="25"/>
      <c r="U14" s="25"/>
      <c r="V14" s="25"/>
      <c r="W14" s="25"/>
      <c r="X14" s="25"/>
    </row>
    <row r="15" spans="1:24" ht="24.75" customHeight="1">
      <c r="A15" s="19"/>
      <c r="B15" s="20"/>
      <c r="C15" s="20"/>
      <c r="D15" s="16" t="s">
        <v>84</v>
      </c>
      <c r="E15" s="24" t="s">
        <v>103</v>
      </c>
      <c r="F15" s="17" t="s">
        <v>104</v>
      </c>
      <c r="G15" s="25">
        <v>12</v>
      </c>
      <c r="H15" s="25"/>
      <c r="I15" s="25"/>
      <c r="J15" s="25"/>
      <c r="K15" s="25"/>
      <c r="L15" s="25"/>
      <c r="M15" s="17"/>
      <c r="N15" s="17">
        <v>350</v>
      </c>
      <c r="O15" s="17">
        <v>350</v>
      </c>
      <c r="P15" s="17">
        <v>8.4</v>
      </c>
      <c r="Q15" s="17">
        <v>19.39</v>
      </c>
      <c r="R15" s="25"/>
      <c r="S15" s="25"/>
      <c r="T15" s="25"/>
      <c r="U15" s="25"/>
      <c r="V15" s="25"/>
      <c r="W15" s="25"/>
      <c r="X15" s="25"/>
    </row>
    <row r="16" spans="1:24" ht="25.5" customHeight="1">
      <c r="A16" s="22"/>
      <c r="B16" s="21"/>
      <c r="C16" s="21"/>
      <c r="D16" s="21"/>
      <c r="E16" s="24" t="s">
        <v>105</v>
      </c>
      <c r="F16" s="17" t="s">
        <v>106</v>
      </c>
      <c r="G16" s="25">
        <v>12</v>
      </c>
      <c r="H16" s="25"/>
      <c r="I16" s="25"/>
      <c r="J16" s="25"/>
      <c r="K16" s="25"/>
      <c r="L16" s="25"/>
      <c r="M16" s="17"/>
      <c r="N16" s="17">
        <v>500</v>
      </c>
      <c r="O16" s="17"/>
      <c r="P16" s="17">
        <v>7.8</v>
      </c>
      <c r="Q16" s="17">
        <v>13.78</v>
      </c>
      <c r="R16" s="25"/>
      <c r="S16" s="25"/>
      <c r="T16" s="25"/>
      <c r="U16" s="25"/>
      <c r="V16" s="25"/>
      <c r="W16" s="25"/>
      <c r="X16" s="25"/>
    </row>
    <row r="17" spans="1:24" ht="48" customHeight="1">
      <c r="A17" s="17">
        <v>3</v>
      </c>
      <c r="B17" s="26" t="s">
        <v>33</v>
      </c>
      <c r="C17" s="26" t="s">
        <v>32</v>
      </c>
      <c r="D17" s="27" t="s">
        <v>56</v>
      </c>
      <c r="E17" s="136" t="s">
        <v>107</v>
      </c>
      <c r="F17" s="17" t="s">
        <v>108</v>
      </c>
      <c r="G17" s="25">
        <v>12</v>
      </c>
      <c r="H17" s="25"/>
      <c r="I17" s="25"/>
      <c r="J17" s="25"/>
      <c r="K17" s="25"/>
      <c r="L17" s="25"/>
      <c r="M17" s="25"/>
      <c r="N17" s="25">
        <v>1300</v>
      </c>
      <c r="O17" s="25"/>
      <c r="P17" s="17" t="s">
        <v>109</v>
      </c>
      <c r="Q17" s="25">
        <v>60.02</v>
      </c>
      <c r="R17" s="25"/>
      <c r="S17" s="25"/>
      <c r="T17" s="25"/>
      <c r="U17" s="25"/>
      <c r="V17" s="25"/>
      <c r="W17" s="25"/>
      <c r="X17" s="25"/>
    </row>
    <row r="18" spans="1:24" ht="24" customHeight="1">
      <c r="A18" s="28">
        <v>4</v>
      </c>
      <c r="B18" s="29" t="s">
        <v>36</v>
      </c>
      <c r="C18" s="29" t="s">
        <v>35</v>
      </c>
      <c r="D18" s="30" t="s">
        <v>110</v>
      </c>
      <c r="E18" s="31" t="s">
        <v>111</v>
      </c>
      <c r="F18" s="32" t="s">
        <v>112</v>
      </c>
      <c r="G18" s="33" t="s">
        <v>113</v>
      </c>
      <c r="H18" s="34"/>
      <c r="I18" s="34"/>
      <c r="J18" s="34"/>
      <c r="K18" s="34"/>
      <c r="L18" s="34"/>
      <c r="M18" s="34"/>
      <c r="N18" s="33" t="s">
        <v>114</v>
      </c>
      <c r="O18" s="33" t="s">
        <v>114</v>
      </c>
      <c r="P18" s="33" t="s">
        <v>115</v>
      </c>
      <c r="Q18" s="33" t="s">
        <v>116</v>
      </c>
      <c r="R18" s="34"/>
      <c r="S18" s="34"/>
      <c r="T18" s="34"/>
      <c r="U18" s="34"/>
      <c r="V18" s="34"/>
      <c r="W18" s="34"/>
      <c r="X18" s="34"/>
    </row>
    <row r="19" spans="1:24" ht="24" customHeight="1">
      <c r="A19" s="35"/>
      <c r="B19" s="36"/>
      <c r="C19" s="36"/>
      <c r="D19" s="30" t="s">
        <v>117</v>
      </c>
      <c r="E19" s="31" t="s">
        <v>118</v>
      </c>
      <c r="F19" s="32" t="s">
        <v>119</v>
      </c>
      <c r="G19" s="33" t="s">
        <v>113</v>
      </c>
      <c r="H19" s="34"/>
      <c r="I19" s="34"/>
      <c r="J19" s="34"/>
      <c r="K19" s="34"/>
      <c r="L19" s="34"/>
      <c r="M19" s="34"/>
      <c r="N19" s="33" t="s">
        <v>120</v>
      </c>
      <c r="O19" s="33" t="s">
        <v>120</v>
      </c>
      <c r="P19" s="33" t="s">
        <v>121</v>
      </c>
      <c r="Q19" s="33" t="s">
        <v>122</v>
      </c>
      <c r="R19" s="34"/>
      <c r="S19" s="34"/>
      <c r="T19" s="34"/>
      <c r="U19" s="34"/>
      <c r="V19" s="34"/>
      <c r="W19" s="34"/>
      <c r="X19" s="34"/>
    </row>
    <row r="20" spans="1:24" ht="24" customHeight="1">
      <c r="A20" s="35"/>
      <c r="B20" s="36"/>
      <c r="C20" s="36"/>
      <c r="D20" s="30" t="s">
        <v>123</v>
      </c>
      <c r="E20" s="31" t="s">
        <v>124</v>
      </c>
      <c r="F20" s="32" t="s">
        <v>125</v>
      </c>
      <c r="G20" s="33" t="s">
        <v>126</v>
      </c>
      <c r="H20" s="34"/>
      <c r="I20" s="34"/>
      <c r="J20" s="34"/>
      <c r="K20" s="34"/>
      <c r="L20" s="34"/>
      <c r="M20" s="33" t="s">
        <v>114</v>
      </c>
      <c r="N20" s="33" t="s">
        <v>114</v>
      </c>
      <c r="O20" s="33" t="s">
        <v>114</v>
      </c>
      <c r="P20" s="33" t="s">
        <v>127</v>
      </c>
      <c r="Q20" s="33" t="s">
        <v>128</v>
      </c>
      <c r="R20" s="34"/>
      <c r="S20" s="34"/>
      <c r="T20" s="34"/>
      <c r="U20" s="34"/>
      <c r="V20" s="34"/>
      <c r="W20" s="34"/>
      <c r="X20" s="34"/>
    </row>
    <row r="21" spans="1:24" ht="22.5" customHeight="1">
      <c r="A21" s="37"/>
      <c r="B21" s="38"/>
      <c r="C21" s="38"/>
      <c r="D21" s="30" t="s">
        <v>123</v>
      </c>
      <c r="E21" s="31"/>
      <c r="F21" s="32" t="s">
        <v>129</v>
      </c>
      <c r="G21" s="33" t="s">
        <v>126</v>
      </c>
      <c r="H21" s="34"/>
      <c r="I21" s="34"/>
      <c r="J21" s="34"/>
      <c r="K21" s="34"/>
      <c r="L21" s="34"/>
      <c r="M21" s="33" t="s">
        <v>130</v>
      </c>
      <c r="N21" s="33" t="s">
        <v>130</v>
      </c>
      <c r="O21" s="33" t="s">
        <v>130</v>
      </c>
      <c r="P21" s="33" t="s">
        <v>127</v>
      </c>
      <c r="Q21" s="33" t="s">
        <v>131</v>
      </c>
      <c r="R21" s="34"/>
      <c r="S21" s="34"/>
      <c r="T21" s="34"/>
      <c r="U21" s="34"/>
      <c r="V21" s="34"/>
      <c r="W21" s="34"/>
      <c r="X21" s="34"/>
    </row>
    <row r="22" ht="39" customHeight="1"/>
    <row r="23" ht="24" customHeight="1"/>
    <row r="24" ht="33" customHeight="1"/>
    <row r="25" ht="14.25">
      <c r="A25" s="39"/>
    </row>
  </sheetData>
  <sheetProtection/>
  <mergeCells count="30">
    <mergeCell ref="A2:X2"/>
    <mergeCell ref="T3:X3"/>
    <mergeCell ref="H4:Q4"/>
    <mergeCell ref="R4:X4"/>
    <mergeCell ref="H5:L5"/>
    <mergeCell ref="M5:Q5"/>
    <mergeCell ref="R5:T5"/>
    <mergeCell ref="U5:W5"/>
    <mergeCell ref="A4:A6"/>
    <mergeCell ref="A7:A12"/>
    <mergeCell ref="A13:A16"/>
    <mergeCell ref="A18:A21"/>
    <mergeCell ref="B4:B6"/>
    <mergeCell ref="B7:B12"/>
    <mergeCell ref="B13:B16"/>
    <mergeCell ref="B18:B21"/>
    <mergeCell ref="C4:C6"/>
    <mergeCell ref="C7:C12"/>
    <mergeCell ref="C13:C16"/>
    <mergeCell ref="C18:C21"/>
    <mergeCell ref="D4:D6"/>
    <mergeCell ref="D7:D8"/>
    <mergeCell ref="D9:D12"/>
    <mergeCell ref="D15:D16"/>
    <mergeCell ref="E4:E6"/>
    <mergeCell ref="F4:F6"/>
    <mergeCell ref="G4:G6"/>
    <mergeCell ref="Q7:Q8"/>
    <mergeCell ref="Q9:Q12"/>
    <mergeCell ref="X5:X6"/>
  </mergeCells>
  <printOptions horizontalCentered="1"/>
  <pageMargins left="0.43" right="0.39" top="0.87" bottom="0.75" header="0.51" footer="0.51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李鹏</dc:creator>
  <cp:keywords/>
  <dc:description/>
  <cp:lastModifiedBy>Administrator</cp:lastModifiedBy>
  <cp:lastPrinted>2018-01-09T07:15:55Z</cp:lastPrinted>
  <dcterms:created xsi:type="dcterms:W3CDTF">2008-11-06T01:43:52Z</dcterms:created>
  <dcterms:modified xsi:type="dcterms:W3CDTF">2018-01-12T02:09:34Z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