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算公开已审核\2018年预算公开（教科文）\科协预算公开\镇安县科协2018年预算公开\"/>
    </mc:Choice>
  </mc:AlternateContent>
  <bookViews>
    <workbookView xWindow="0" yWindow="0" windowWidth="28695" windowHeight="12510" firstSheet="2" activeTab="3"/>
  </bookViews>
  <sheets>
    <sheet name="封皮 " sheetId="18" r:id="rId1"/>
    <sheet name="目录 " sheetId="19" r:id="rId2"/>
    <sheet name="表1" sheetId="20" r:id="rId3"/>
    <sheet name="表2" sheetId="21" r:id="rId4"/>
    <sheet name="表3" sheetId="22" r:id="rId5"/>
    <sheet name="表4" sheetId="23" r:id="rId6"/>
    <sheet name="表5" sheetId="24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Area" localSheetId="3">表2!$A$1:$M$19</definedName>
    <definedName name="_xlnm.Print_Area" localSheetId="4">表3!$A$1:$K$19</definedName>
    <definedName name="_xlnm.Print_Area" localSheetId="6">表5!$A$1:$G$21</definedName>
    <definedName name="_xlnm.Print_Titles" localSheetId="2">表1!$1:$5</definedName>
    <definedName name="_xlnm.Print_Titles" localSheetId="3">表2!$1:$6</definedName>
    <definedName name="_xlnm.Print_Titles" localSheetId="4">表3!$1:$6</definedName>
    <definedName name="_xlnm.Print_Titles" localSheetId="5">表4!$1:$5</definedName>
    <definedName name="_xlnm.Print_Titles" localSheetId="6">表5!$A$1:$IW$3</definedName>
  </definedNames>
  <calcPr calcId="152511"/>
</workbook>
</file>

<file path=xl/calcChain.xml><?xml version="1.0" encoding="utf-8"?>
<calcChain xmlns="http://schemas.openxmlformats.org/spreadsheetml/2006/main">
  <c r="AC9" i="14" l="1"/>
  <c r="AB9" i="14"/>
  <c r="X9" i="14"/>
  <c r="V9" i="14"/>
  <c r="U9" i="14"/>
  <c r="C9" i="14"/>
  <c r="E15" i="10"/>
  <c r="D15" i="10"/>
  <c r="C15" i="10"/>
  <c r="C13" i="10"/>
  <c r="C12" i="10"/>
  <c r="C11" i="10"/>
  <c r="C10" i="10"/>
  <c r="C9" i="10"/>
  <c r="C8" i="10"/>
  <c r="C7" i="10"/>
  <c r="C6" i="10"/>
  <c r="E10" i="9"/>
  <c r="D10" i="9"/>
  <c r="C7" i="9"/>
  <c r="C10" i="9" s="1"/>
  <c r="C6" i="9"/>
  <c r="F16" i="8"/>
  <c r="E16" i="8"/>
  <c r="D16" i="8"/>
  <c r="C16" i="8" s="1"/>
  <c r="C14" i="8"/>
  <c r="C13" i="8"/>
  <c r="C12" i="8"/>
  <c r="C11" i="8"/>
  <c r="C10" i="8"/>
  <c r="C9" i="8"/>
  <c r="C8" i="8"/>
  <c r="C7" i="8"/>
  <c r="C6" i="8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D44" i="23"/>
  <c r="D6" i="23"/>
  <c r="B6" i="23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D44" i="20"/>
  <c r="D6" i="20"/>
  <c r="B6" i="20"/>
</calcChain>
</file>

<file path=xl/sharedStrings.xml><?xml version="1.0" encoding="utf-8"?>
<sst xmlns="http://schemas.openxmlformats.org/spreadsheetml/2006/main" count="626" uniqueCount="300">
  <si>
    <t xml:space="preserve">       2018年部门综合预算公开报表</t>
  </si>
  <si>
    <t xml:space="preserve">         部门名称：镇安县科学技术协会</t>
  </si>
  <si>
    <t xml:space="preserve">          保密审查情况：(已审查）</t>
  </si>
  <si>
    <t xml:space="preserve">          部门主要负责人审签情况：（已审签）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</si>
  <si>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</si>
  <si>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</si>
  <si>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</si>
  <si>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</si>
  <si>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</si>
  <si>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</si>
  <si>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</si>
  <si>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</si>
  <si>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</si>
  <si>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</si>
  <si>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</si>
  <si>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</si>
  <si>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</si>
  <si>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</si>
  <si>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</si>
  <si>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</si>
  <si>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</si>
  <si>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</si>
  <si>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</si>
  <si>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</si>
  <si>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</si>
  <si>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</si>
  <si>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</si>
  <si>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2018年本部门无政府性基金拨款（已公开空白表）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</si>
  <si>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</si>
  <si>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</si>
  <si>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</si>
  <si>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</si>
  <si>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</si>
  <si>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</si>
  <si>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 表1</t>
  </si>
  <si>
    <r>
      <rPr>
        <b/>
        <sz val="15"/>
        <rFont val="宋体"/>
        <family val="3"/>
        <charset val="134"/>
      </rPr>
      <t>201</t>
    </r>
    <r>
      <rPr>
        <b/>
        <sz val="15"/>
        <rFont val="宋体"/>
        <family val="3"/>
        <charset val="134"/>
      </rPr>
      <t>8</t>
    </r>
    <r>
      <rPr>
        <b/>
        <sz val="15"/>
        <rFont val="宋体"/>
        <family val="3"/>
        <charset val="134"/>
      </rPr>
      <t>年部门综合预算收支总表</t>
    </r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</si>
  <si>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</si>
  <si>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</si>
  <si>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</si>
  <si>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</si>
  <si>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</si>
  <si>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</si>
  <si>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支出经济科目（按部门预算经济分类）</t>
  </si>
  <si>
    <t>支出经济科目（按政府预算经济分类）</t>
  </si>
  <si>
    <t>一、部门预算</t>
  </si>
  <si>
    <t xml:space="preserve">  1、财政拨款</t>
  </si>
  <si>
    <t xml:space="preserve">  1、一般公共服务支出</t>
  </si>
  <si>
    <t xml:space="preserve">  1、基本支出</t>
  </si>
  <si>
    <t xml:space="preserve">    (1)公共预算拨款</t>
  </si>
  <si>
    <t xml:space="preserve">  2、外交支出</t>
  </si>
  <si>
    <t xml:space="preserve">       (1)工资福利支出</t>
  </si>
  <si>
    <t xml:space="preserve">       (1)机关工资福利支出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</si>
  <si>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</si>
  <si>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</si>
  <si>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</si>
  <si>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   (2)机关商品和服务支出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</si>
  <si>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</si>
  <si>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</si>
  <si>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</si>
  <si>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   (3)对事业单位经常性补助</t>
  </si>
  <si>
    <t xml:space="preserve">  2、上级补助收入</t>
  </si>
  <si>
    <t xml:space="preserve">  5、教育支出</t>
  </si>
  <si>
    <t xml:space="preserve">  2、项目支出</t>
  </si>
  <si>
    <t xml:space="preserve">       (4)对个人和家庭的补助</t>
  </si>
  <si>
    <t xml:space="preserve">  3、事业收入</t>
  </si>
  <si>
    <t xml:space="preserve">  6、科学技术支出</t>
  </si>
  <si>
    <t xml:space="preserve">      其中：纳入财政专户管理的收费</t>
  </si>
  <si>
    <t xml:space="preserve">  7、文化体育与传媒支出</t>
  </si>
  <si>
    <t xml:space="preserve">  4、事业单位经营收入</t>
  </si>
  <si>
    <t xml:space="preserve">  8、社会保障和就业支出</t>
  </si>
  <si>
    <t xml:space="preserve">  5、附属单位上缴收入</t>
  </si>
  <si>
    <t xml:space="preserve">  9、社会保险基金支出</t>
  </si>
  <si>
    <t xml:space="preserve">       (4)债务利息及费用支出</t>
  </si>
  <si>
    <t xml:space="preserve">       (3)机关资本性支出（一）</t>
  </si>
  <si>
    <t xml:space="preserve">  6、其他收入</t>
  </si>
  <si>
    <t xml:space="preserve">  10、医疗卫生与计划生育支出</t>
  </si>
  <si>
    <t xml:space="preserve">       (5)资本性支出（基本建设）</t>
  </si>
  <si>
    <t xml:space="preserve">       (4)机关资本性支出（二）</t>
  </si>
  <si>
    <t>二、部门管理的专项资金(未分解部分)</t>
  </si>
  <si>
    <t xml:space="preserve">  11、节能环保支出</t>
  </si>
  <si>
    <t xml:space="preserve">       (6)资本性支出</t>
  </si>
  <si>
    <t xml:space="preserve">       (5)对事业单位经常性补助</t>
  </si>
  <si>
    <t xml:space="preserve">  12、城乡社区支出</t>
  </si>
  <si>
    <t xml:space="preserve">       (7)对企业补助（基本建设）</t>
  </si>
  <si>
    <t xml:space="preserve">       (6)对事业单位资本性补助</t>
  </si>
  <si>
    <t xml:space="preserve">  13、农林水支出</t>
  </si>
  <si>
    <t xml:space="preserve">       (8)对企业补助</t>
  </si>
  <si>
    <t xml:space="preserve">       (7)对企业补助</t>
  </si>
  <si>
    <t xml:space="preserve">  14、交通运输支出</t>
  </si>
  <si>
    <t xml:space="preserve">       (9)对社会保障基金补助</t>
  </si>
  <si>
    <t xml:space="preserve">       (8)对企业资本性支出</t>
  </si>
  <si>
    <t xml:space="preserve">  15、资源勘探信息等支出</t>
  </si>
  <si>
    <r>
      <rPr>
        <sz val="10"/>
        <rFont val="宋体"/>
        <family val="3"/>
        <charset val="134"/>
      </rPr>
      <t xml:space="preserve">       (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)其他支出</t>
    </r>
  </si>
  <si>
    <t xml:space="preserve">       (9)对个人和家庭的补助</t>
  </si>
  <si>
    <t xml:space="preserve">  16、商业服务业等支出</t>
  </si>
  <si>
    <t xml:space="preserve">  3、上缴上级支出</t>
  </si>
  <si>
    <t xml:space="preserve">       (10)对社会保障基金补助</t>
  </si>
  <si>
    <t xml:space="preserve">  17、金融支出</t>
  </si>
  <si>
    <t xml:space="preserve">  4、事业单位经营支出</t>
  </si>
  <si>
    <t xml:space="preserve">       (11)债务利息及费用支出</t>
  </si>
  <si>
    <t xml:space="preserve">  18、援助其他地区支出</t>
  </si>
  <si>
    <t xml:space="preserve">  5、对附属单位补助支出</t>
  </si>
  <si>
    <t xml:space="preserve">       (12)债务还本支出</t>
  </si>
  <si>
    <t xml:space="preserve">  19、国土海洋气象等支出</t>
  </si>
  <si>
    <t xml:space="preserve">       (13)转移性支出</t>
  </si>
  <si>
    <t xml:space="preserve">  20、住房保障支出</t>
  </si>
  <si>
    <t xml:space="preserve">  (1)工资福利支出</t>
  </si>
  <si>
    <t xml:space="preserve">       (14)预备费及预留</t>
  </si>
  <si>
    <t xml:space="preserve">  21、粮油物资储备支出</t>
  </si>
  <si>
    <t xml:space="preserve">  (2)商品和服务支出</t>
  </si>
  <si>
    <t xml:space="preserve">       (15)其他支出</t>
  </si>
  <si>
    <t xml:space="preserve">  22、国有资本经营预算支出</t>
  </si>
  <si>
    <t xml:space="preserve">  (3)对个人和家庭的补助</t>
  </si>
  <si>
    <t xml:space="preserve">  23、预备费</t>
  </si>
  <si>
    <t xml:space="preserve">  (4)债务利息及费用支出</t>
  </si>
  <si>
    <t xml:space="preserve">  24、其他支出</t>
  </si>
  <si>
    <t xml:space="preserve">  (5)资本性支出（基本建设）</t>
  </si>
  <si>
    <t xml:space="preserve">  25、转移性支出</t>
  </si>
  <si>
    <t xml:space="preserve">  (6)资本性支出</t>
  </si>
  <si>
    <t xml:space="preserve">  26、债务还本支出</t>
  </si>
  <si>
    <t xml:space="preserve">  (7)对企业补助（基本建设）</t>
  </si>
  <si>
    <t xml:space="preserve">  (1)机关工资福利支出</t>
  </si>
  <si>
    <t xml:space="preserve">  27、债务付息支出</t>
  </si>
  <si>
    <t xml:space="preserve">  (8)对企业补助</t>
  </si>
  <si>
    <t xml:space="preserve">  (2)机关商品和服务支出</t>
  </si>
  <si>
    <t xml:space="preserve">  28、债务发行费用支出</t>
  </si>
  <si>
    <t xml:space="preserve">  (9)对社会保障基金补助</t>
  </si>
  <si>
    <t xml:space="preserve">  (3)机关资本性支出（一）</t>
  </si>
  <si>
    <t xml:space="preserve">  (10)其他支出</t>
  </si>
  <si>
    <t xml:space="preserve">  (4)机关资本性支出（二）</t>
  </si>
  <si>
    <t xml:space="preserve">  (5)对事业单位经常性补助</t>
  </si>
  <si>
    <t xml:space="preserve">  (6)对事业单位资本性补助</t>
  </si>
  <si>
    <t xml:space="preserve">  (7)对企业补助</t>
  </si>
  <si>
    <t xml:space="preserve">  (8)对企业资本性支出</t>
  </si>
  <si>
    <t xml:space="preserve">  (9)对个人和家庭的补助</t>
  </si>
  <si>
    <t xml:space="preserve">  (10)对社会保障基金补助</t>
  </si>
  <si>
    <t xml:space="preserve">  (11)债务利息及费用支出</t>
  </si>
  <si>
    <t xml:space="preserve">  (12)债务还本支出</t>
  </si>
  <si>
    <t xml:space="preserve">  (13)转移性支出</t>
  </si>
  <si>
    <t xml:space="preserve">  (14)预算备费及预留</t>
  </si>
  <si>
    <t xml:space="preserve">  (15)其他支出</t>
  </si>
  <si>
    <t>本年收入合计</t>
  </si>
  <si>
    <t>本年支出合计</t>
  </si>
  <si>
    <t>用事业基金弥补收支差额</t>
  </si>
  <si>
    <t>结转下年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</si>
  <si>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</si>
  <si>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</si>
  <si>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</si>
  <si>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</si>
  <si>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</si>
  <si>
    <t xml:space="preserve">   表2</t>
  </si>
  <si>
    <t>单位编码</t>
  </si>
  <si>
    <t>单位名称</t>
  </si>
  <si>
    <t>合计</t>
  </si>
  <si>
    <t>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</si>
  <si>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</si>
  <si>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</si>
  <si>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</si>
  <si>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</si>
  <si>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</si>
  <si>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</si>
  <si>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</si>
  <si>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</si>
  <si>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镇安县科学技术协会</t>
  </si>
  <si>
    <t xml:space="preserve">    表3</t>
  </si>
  <si>
    <t>其中：专项资金列入部门预算的项目</t>
  </si>
  <si>
    <t xml:space="preserve">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</si>
  <si>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</si>
  <si>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</si>
  <si>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</si>
  <si>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</si>
  <si>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</si>
  <si>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</si>
  <si>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</si>
  <si>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2060701</t>
  </si>
  <si>
    <t>机构运行</t>
  </si>
  <si>
    <t>2060702</t>
  </si>
  <si>
    <t>科普活动</t>
  </si>
  <si>
    <t>合   计</t>
  </si>
  <si>
    <t xml:space="preserve">   表6</t>
  </si>
  <si>
    <t>经济科目编码</t>
  </si>
  <si>
    <t>经济科目名称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</si>
  <si>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</si>
  <si>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</si>
  <si>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</si>
  <si>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</si>
  <si>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</si>
  <si>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</si>
  <si>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</si>
  <si>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</si>
  <si>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</si>
  <si>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</si>
  <si>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</si>
  <si>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</si>
  <si>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</si>
  <si>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</si>
  <si>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</si>
  <si>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</si>
  <si>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30299</t>
  </si>
  <si>
    <t xml:space="preserve">  其他商品和服务支出</t>
  </si>
  <si>
    <t xml:space="preserve">   合   计</t>
  </si>
  <si>
    <t xml:space="preserve">   表7</t>
  </si>
  <si>
    <t xml:space="preserve">   合  计</t>
  </si>
  <si>
    <t xml:space="preserve">   表8</t>
  </si>
  <si>
    <t xml:space="preserve">     表9</t>
  </si>
  <si>
    <t xml:space="preserve">          </t>
  </si>
  <si>
    <t xml:space="preserve">      单位：万元</t>
  </si>
  <si>
    <t>收入</t>
  </si>
  <si>
    <t>支出</t>
  </si>
  <si>
    <t>项目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</si>
  <si>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</si>
  <si>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</si>
  <si>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</si>
  <si>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</si>
  <si>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</si>
  <si>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>工资福利支出</t>
  </si>
  <si>
    <t>三、社会保障和就业支出</t>
  </si>
  <si>
    <t>商品和服务支出</t>
  </si>
  <si>
    <t>四、节能环保支出</t>
  </si>
  <si>
    <t>对个人和家庭的补助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</si>
  <si>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</si>
  <si>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</si>
  <si>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</si>
  <si>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</si>
  <si>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</si>
  <si>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</si>
  <si>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</si>
  <si>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</si>
  <si>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</si>
  <si>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</si>
  <si>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</si>
  <si>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</si>
  <si>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</si>
  <si>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</si>
  <si>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</si>
  <si>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</si>
  <si>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</si>
  <si>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</si>
  <si>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</si>
  <si>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</si>
  <si>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</si>
  <si>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</si>
  <si>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 xml:space="preserve">    表10</t>
  </si>
  <si>
    <t>单位（项目）名称</t>
  </si>
  <si>
    <t>项目名称</t>
  </si>
  <si>
    <t>项目简介</t>
  </si>
  <si>
    <t>2060702科普活动</t>
  </si>
  <si>
    <t>1．科普经费标准提高</t>
  </si>
  <si>
    <t>全面提高全县人民科学素质</t>
  </si>
  <si>
    <t>2．科普经费</t>
  </si>
  <si>
    <t>全面营造全县科普氛围、科普进村</t>
  </si>
  <si>
    <t>3．农函大经费</t>
  </si>
  <si>
    <t>全面提高我县农民科学素质和农村实用技术</t>
  </si>
  <si>
    <t>4．科普惠农资金</t>
  </si>
  <si>
    <t>构建我县科普惠农体系</t>
  </si>
  <si>
    <t>5．</t>
  </si>
  <si>
    <t>6．</t>
  </si>
  <si>
    <t>7．</t>
  </si>
  <si>
    <t>8．</t>
  </si>
  <si>
    <t>9．</t>
  </si>
  <si>
    <t>合      计</t>
  </si>
  <si>
    <t xml:space="preserve">   表11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</si>
  <si>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</si>
  <si>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</si>
  <si>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</si>
  <si>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</si>
  <si>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</si>
  <si>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</si>
  <si>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</si>
  <si>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</si>
  <si>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</si>
  <si>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</si>
  <si>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</si>
  <si>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</si>
  <si>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206</t>
  </si>
  <si>
    <t>07</t>
  </si>
  <si>
    <t>02</t>
  </si>
  <si>
    <t>科普宣传牌</t>
  </si>
  <si>
    <t xml:space="preserve">  302</t>
  </si>
  <si>
    <t xml:space="preserve">    表12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</si>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</sst>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2" fillId="0" borderId="0" xfId="0" applyFont="1">
      <alignment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178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Border="1">
      <alignment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57" fontId="0" fillId="0" borderId="3" xfId="0" applyNumberFormat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178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2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4" fontId="0" fillId="0" borderId="3" xfId="0" applyNumberFormat="1" applyFont="1" applyBorder="1">
      <alignment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Border="1">
      <alignment vertical="center"/>
    </xf>
    <xf numFmtId="0" fontId="0" fillId="0" borderId="3" xfId="0" applyFont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9" fontId="3" fillId="0" borderId="3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/>
    <xf numFmtId="0" fontId="10" fillId="0" borderId="3" xfId="0" applyNumberFormat="1" applyFont="1" applyFill="1" applyBorder="1" applyAlignment="1" applyProtection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178" fontId="10" fillId="2" borderId="3" xfId="0" applyNumberFormat="1" applyFont="1" applyFill="1" applyBorder="1" applyAlignment="1">
      <alignment horizontal="right"/>
    </xf>
    <xf numFmtId="178" fontId="10" fillId="2" borderId="3" xfId="0" applyNumberFormat="1" applyFont="1" applyFill="1" applyBorder="1" applyAlignment="1"/>
    <xf numFmtId="4" fontId="10" fillId="2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/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/>
    </xf>
    <xf numFmtId="4" fontId="10" fillId="2" borderId="4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/>
    <xf numFmtId="4" fontId="11" fillId="2" borderId="3" xfId="0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vertical="center"/>
    </xf>
    <xf numFmtId="0" fontId="11" fillId="0" borderId="3" xfId="0" applyFont="1" applyFill="1" applyBorder="1" applyAlignment="1"/>
    <xf numFmtId="2" fontId="10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/>
    <xf numFmtId="4" fontId="11" fillId="0" borderId="3" xfId="0" applyNumberFormat="1" applyFont="1" applyFill="1" applyBorder="1" applyAlignment="1">
      <alignment horizontal="right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M3" sqref="M3"/>
    </sheetView>
  </sheetViews>
  <sheetFormatPr defaultColWidth="9" defaultRowHeight="13.5"/>
  <sheetData>
    <row r="1" spans="1:11" ht="140.25" customHeight="1">
      <c r="A1" s="84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65.2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65.25" customHeight="1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65.25" customHeight="1">
      <c r="A4" s="86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</row>
  </sheetData>
  <mergeCells count="3">
    <mergeCell ref="A2:K2"/>
    <mergeCell ref="A3:K3"/>
    <mergeCell ref="A4:K4"/>
  </mergeCells>
  <phoneticPr fontId="18" type="noConversion"/>
  <printOptions horizontalCentered="1"/>
  <pageMargins left="1.4951388888888899" right="1.1013888888888901" top="2.2041666666666702" bottom="1.1416666666666699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E33" sqref="E33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87" t="s">
        <v>4</v>
      </c>
      <c r="B1" s="87"/>
      <c r="C1" s="87"/>
      <c r="D1" s="87"/>
    </row>
    <row r="2" spans="1:4" ht="18.75" customHeight="1">
      <c r="A2" s="3"/>
      <c r="B2" s="3"/>
      <c r="C2" s="3" t="s">
        <v>5</v>
      </c>
      <c r="D2" s="3" t="s">
        <v>6</v>
      </c>
    </row>
    <row r="3" spans="1:4" ht="18.75" customHeight="1">
      <c r="A3" s="1" t="s">
        <v>7</v>
      </c>
      <c r="B3" s="1" t="s">
        <v>8</v>
      </c>
      <c r="C3" s="3" t="s">
        <v>9</v>
      </c>
      <c r="D3" s="1"/>
    </row>
    <row r="4" spans="1:4" ht="18.75" customHeight="1">
      <c r="A4" s="1" t="s">
        <v>10</v>
      </c>
      <c r="B4" s="1" t="s">
        <v>11</v>
      </c>
      <c r="C4" s="3" t="s">
        <v>9</v>
      </c>
      <c r="D4" s="1"/>
    </row>
    <row r="5" spans="1:4" ht="18.75" customHeight="1">
      <c r="A5" s="1" t="s">
        <v>12</v>
      </c>
      <c r="B5" s="1" t="s">
        <v>13</v>
      </c>
      <c r="C5" s="3" t="s">
        <v>9</v>
      </c>
      <c r="D5" s="1"/>
    </row>
    <row r="6" spans="1:4" ht="18.75" customHeight="1">
      <c r="A6" s="1" t="s">
        <v>14</v>
      </c>
      <c r="B6" s="1" t="s">
        <v>15</v>
      </c>
      <c r="C6" s="3" t="s">
        <v>9</v>
      </c>
      <c r="D6" s="1"/>
    </row>
    <row r="7" spans="1:4" ht="18.75" customHeight="1">
      <c r="A7" s="1" t="s">
        <v>16</v>
      </c>
      <c r="B7" s="1" t="s">
        <v>17</v>
      </c>
      <c r="C7" s="3" t="s">
        <v>9</v>
      </c>
      <c r="D7" s="1"/>
    </row>
    <row r="8" spans="1:4" ht="18.75" customHeight="1">
      <c r="A8" s="1" t="s">
        <v>18</v>
      </c>
      <c r="B8" s="1" t="s">
        <v>19</v>
      </c>
      <c r="C8" s="3" t="s">
        <v>9</v>
      </c>
      <c r="D8" s="1"/>
    </row>
    <row r="9" spans="1:4" ht="18.75" customHeight="1">
      <c r="A9" s="1" t="s">
        <v>20</v>
      </c>
      <c r="B9" s="1" t="s">
        <v>21</v>
      </c>
      <c r="C9" s="3" t="s">
        <v>9</v>
      </c>
      <c r="D9" s="1"/>
    </row>
    <row r="10" spans="1:4" ht="18.75" customHeight="1">
      <c r="A10" s="1" t="s">
        <v>22</v>
      </c>
      <c r="B10" s="1" t="s">
        <v>23</v>
      </c>
      <c r="C10" s="3" t="s">
        <v>9</v>
      </c>
      <c r="D10" s="1"/>
    </row>
    <row r="11" spans="1:4" ht="18.75" customHeight="1">
      <c r="A11" s="1" t="s">
        <v>24</v>
      </c>
      <c r="B11" s="1" t="s">
        <v>25</v>
      </c>
      <c r="C11" s="3" t="s">
        <v>26</v>
      </c>
      <c r="D11" s="1" t="s">
        <v>27</v>
      </c>
    </row>
    <row r="12" spans="1:4" ht="18.75" customHeight="1">
      <c r="A12" s="1" t="s">
        <v>28</v>
      </c>
      <c r="B12" s="1" t="s">
        <v>29</v>
      </c>
      <c r="C12" s="3" t="s">
        <v>9</v>
      </c>
      <c r="D12" s="1"/>
    </row>
    <row r="13" spans="1:4" ht="18.75" customHeight="1">
      <c r="A13" s="1" t="s">
        <v>30</v>
      </c>
      <c r="B13" s="1" t="s">
        <v>31</v>
      </c>
      <c r="C13" s="3" t="s">
        <v>9</v>
      </c>
      <c r="D13" s="1"/>
    </row>
    <row r="14" spans="1:4" ht="18.75" customHeight="1">
      <c r="A14" s="1" t="s">
        <v>32</v>
      </c>
      <c r="B14" s="1" t="s">
        <v>33</v>
      </c>
      <c r="C14" s="3" t="s">
        <v>9</v>
      </c>
      <c r="D14" s="1"/>
    </row>
  </sheetData>
  <mergeCells count="1">
    <mergeCell ref="A1:D1"/>
  </mergeCells>
  <phoneticPr fontId="18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Zeros="0" workbookViewId="0">
      <selection activeCell="H8" sqref="H8"/>
    </sheetView>
  </sheetViews>
  <sheetFormatPr defaultColWidth="6.875" defaultRowHeight="11.25"/>
  <cols>
    <col min="1" max="1" width="33.5" style="31" customWidth="1"/>
    <col min="2" max="2" width="9.125" style="31" customWidth="1"/>
    <col min="3" max="3" width="24.125" style="31" customWidth="1"/>
    <col min="4" max="4" width="9.125" style="31" customWidth="1"/>
    <col min="5" max="5" width="30.25" style="31" customWidth="1"/>
    <col min="6" max="6" width="9.125" style="31" customWidth="1"/>
    <col min="7" max="7" width="30" style="31" customWidth="1"/>
    <col min="8" max="8" width="9.125" style="31" customWidth="1"/>
    <col min="9" max="16384" width="6.875" style="31"/>
  </cols>
  <sheetData>
    <row r="1" spans="1:8" ht="15.95" customHeight="1">
      <c r="A1" s="32" t="s">
        <v>34</v>
      </c>
      <c r="B1" s="39"/>
      <c r="C1" s="39"/>
      <c r="D1" s="39"/>
      <c r="E1" s="39"/>
      <c r="F1" s="40"/>
    </row>
    <row r="2" spans="1:8" ht="19.5">
      <c r="A2" s="41" t="s">
        <v>35</v>
      </c>
      <c r="B2" s="42"/>
      <c r="C2" s="42"/>
      <c r="D2" s="42"/>
      <c r="E2" s="42"/>
      <c r="F2" s="42"/>
      <c r="G2" s="43"/>
      <c r="H2" s="43"/>
    </row>
    <row r="3" spans="1:8" s="30" customFormat="1" ht="12">
      <c r="A3" s="88"/>
      <c r="B3" s="88"/>
      <c r="C3" s="44"/>
      <c r="D3" s="44"/>
      <c r="E3" s="45"/>
      <c r="F3" s="46"/>
      <c r="H3" s="46" t="s">
        <v>36</v>
      </c>
    </row>
    <row r="4" spans="1:8" s="30" customFormat="1" ht="12">
      <c r="A4" s="89" t="s">
        <v>37</v>
      </c>
      <c r="B4" s="89"/>
      <c r="C4" s="89" t="s">
        <v>38</v>
      </c>
      <c r="D4" s="89"/>
      <c r="E4" s="89"/>
      <c r="F4" s="89"/>
      <c r="G4" s="89"/>
      <c r="H4" s="89"/>
    </row>
    <row r="5" spans="1:8" s="30" customFormat="1" ht="12">
      <c r="A5" s="47" t="s">
        <v>39</v>
      </c>
      <c r="B5" s="48" t="s">
        <v>40</v>
      </c>
      <c r="C5" s="48" t="s">
        <v>41</v>
      </c>
      <c r="D5" s="49" t="s">
        <v>40</v>
      </c>
      <c r="E5" s="48" t="s">
        <v>42</v>
      </c>
      <c r="F5" s="48" t="s">
        <v>40</v>
      </c>
      <c r="G5" s="48" t="s">
        <v>43</v>
      </c>
      <c r="H5" s="48" t="s">
        <v>40</v>
      </c>
    </row>
    <row r="6" spans="1:8" s="30" customFormat="1" ht="12">
      <c r="A6" s="50" t="s">
        <v>44</v>
      </c>
      <c r="B6" s="51">
        <f>SUM(B7,B11,B12,B14,B15,B16)</f>
        <v>83.09</v>
      </c>
      <c r="C6" s="52" t="s">
        <v>44</v>
      </c>
      <c r="D6" s="51">
        <f>SUM(D7:D34)</f>
        <v>83.09</v>
      </c>
      <c r="E6" s="52" t="s">
        <v>44</v>
      </c>
      <c r="F6" s="51">
        <v>83.09</v>
      </c>
      <c r="G6" s="52" t="s">
        <v>44</v>
      </c>
      <c r="H6" s="53">
        <v>83.09</v>
      </c>
    </row>
    <row r="7" spans="1:8" s="30" customFormat="1" ht="12">
      <c r="A7" s="54" t="s">
        <v>45</v>
      </c>
      <c r="B7" s="55">
        <v>83.09</v>
      </c>
      <c r="C7" s="52" t="s">
        <v>46</v>
      </c>
      <c r="D7" s="51"/>
      <c r="E7" s="52" t="s">
        <v>47</v>
      </c>
      <c r="F7" s="51">
        <v>45.69</v>
      </c>
      <c r="G7" s="52" t="s">
        <v>47</v>
      </c>
      <c r="H7" s="53">
        <v>45.69</v>
      </c>
    </row>
    <row r="8" spans="1:8" s="30" customFormat="1" ht="12">
      <c r="A8" s="54" t="s">
        <v>48</v>
      </c>
      <c r="B8" s="51">
        <v>83.09</v>
      </c>
      <c r="C8" s="52" t="s">
        <v>49</v>
      </c>
      <c r="D8" s="51"/>
      <c r="E8" s="52" t="s">
        <v>50</v>
      </c>
      <c r="F8" s="51">
        <v>43.29</v>
      </c>
      <c r="G8" s="52" t="s">
        <v>51</v>
      </c>
      <c r="H8" s="53">
        <v>43.29</v>
      </c>
    </row>
    <row r="9" spans="1:8" s="30" customFormat="1" ht="12">
      <c r="A9" s="56" t="s">
        <v>52</v>
      </c>
      <c r="B9" s="51">
        <v>37.4</v>
      </c>
      <c r="C9" s="52" t="s">
        <v>53</v>
      </c>
      <c r="D9" s="51"/>
      <c r="E9" s="52" t="s">
        <v>54</v>
      </c>
      <c r="F9" s="51">
        <v>2.4</v>
      </c>
      <c r="G9" s="52" t="s">
        <v>55</v>
      </c>
      <c r="H9" s="57">
        <v>2.4</v>
      </c>
    </row>
    <row r="10" spans="1:8" s="30" customFormat="1" ht="12">
      <c r="A10" s="54" t="s">
        <v>56</v>
      </c>
      <c r="B10" s="51"/>
      <c r="C10" s="52" t="s">
        <v>57</v>
      </c>
      <c r="D10" s="51"/>
      <c r="E10" s="52" t="s">
        <v>58</v>
      </c>
      <c r="F10" s="51"/>
      <c r="G10" s="52" t="s">
        <v>59</v>
      </c>
      <c r="H10" s="53"/>
    </row>
    <row r="11" spans="1:8" s="30" customFormat="1" ht="12">
      <c r="A11" s="54" t="s">
        <v>60</v>
      </c>
      <c r="B11" s="51">
        <v>0</v>
      </c>
      <c r="C11" s="52" t="s">
        <v>61</v>
      </c>
      <c r="D11" s="51"/>
      <c r="E11" s="52" t="s">
        <v>62</v>
      </c>
      <c r="F11" s="51">
        <v>37.4</v>
      </c>
      <c r="G11" s="52" t="s">
        <v>63</v>
      </c>
      <c r="H11" s="53"/>
    </row>
    <row r="12" spans="1:8" s="30" customFormat="1" ht="12">
      <c r="A12" s="54" t="s">
        <v>64</v>
      </c>
      <c r="B12" s="51">
        <v>0</v>
      </c>
      <c r="C12" s="52" t="s">
        <v>65</v>
      </c>
      <c r="D12" s="51">
        <v>83.09</v>
      </c>
      <c r="E12" s="52" t="s">
        <v>50</v>
      </c>
      <c r="F12" s="51"/>
      <c r="G12" s="52" t="s">
        <v>62</v>
      </c>
      <c r="H12" s="58">
        <v>37.4</v>
      </c>
    </row>
    <row r="13" spans="1:8" s="30" customFormat="1" ht="12">
      <c r="A13" s="54" t="s">
        <v>66</v>
      </c>
      <c r="B13" s="51">
        <v>0</v>
      </c>
      <c r="C13" s="52" t="s">
        <v>67</v>
      </c>
      <c r="D13" s="51"/>
      <c r="E13" s="52" t="s">
        <v>54</v>
      </c>
      <c r="F13" s="51">
        <v>37.4</v>
      </c>
      <c r="G13" s="52" t="s">
        <v>51</v>
      </c>
      <c r="H13" s="53"/>
    </row>
    <row r="14" spans="1:8" s="30" customFormat="1" ht="12">
      <c r="A14" s="54" t="s">
        <v>68</v>
      </c>
      <c r="B14" s="51">
        <v>0</v>
      </c>
      <c r="C14" s="52" t="s">
        <v>69</v>
      </c>
      <c r="D14" s="51"/>
      <c r="E14" s="52" t="s">
        <v>58</v>
      </c>
      <c r="F14" s="51"/>
      <c r="G14" s="52" t="s">
        <v>55</v>
      </c>
      <c r="H14" s="58">
        <v>37.4</v>
      </c>
    </row>
    <row r="15" spans="1:8" s="30" customFormat="1" ht="12">
      <c r="A15" s="56" t="s">
        <v>70</v>
      </c>
      <c r="B15" s="51">
        <v>0</v>
      </c>
      <c r="C15" s="52" t="s">
        <v>71</v>
      </c>
      <c r="D15" s="51"/>
      <c r="E15" s="52" t="s">
        <v>72</v>
      </c>
      <c r="F15" s="51"/>
      <c r="G15" s="52" t="s">
        <v>73</v>
      </c>
      <c r="H15" s="53"/>
    </row>
    <row r="16" spans="1:8" s="30" customFormat="1" ht="12">
      <c r="A16" s="56" t="s">
        <v>74</v>
      </c>
      <c r="B16" s="51">
        <v>0</v>
      </c>
      <c r="C16" s="52" t="s">
        <v>75</v>
      </c>
      <c r="D16" s="51"/>
      <c r="E16" s="52" t="s">
        <v>76</v>
      </c>
      <c r="F16" s="51"/>
      <c r="G16" s="52" t="s">
        <v>77</v>
      </c>
      <c r="H16" s="53"/>
    </row>
    <row r="17" spans="1:8" s="30" customFormat="1" ht="12">
      <c r="A17" s="56" t="s">
        <v>78</v>
      </c>
      <c r="B17" s="51">
        <v>0</v>
      </c>
      <c r="C17" s="52" t="s">
        <v>79</v>
      </c>
      <c r="D17" s="51"/>
      <c r="E17" s="52" t="s">
        <v>80</v>
      </c>
      <c r="F17" s="51"/>
      <c r="G17" s="52" t="s">
        <v>81</v>
      </c>
      <c r="H17" s="53"/>
    </row>
    <row r="18" spans="1:8" s="30" customFormat="1" ht="12">
      <c r="A18" s="56"/>
      <c r="B18" s="51"/>
      <c r="C18" s="52" t="s">
        <v>82</v>
      </c>
      <c r="D18" s="51">
        <v>0</v>
      </c>
      <c r="E18" s="52" t="s">
        <v>83</v>
      </c>
      <c r="F18" s="51"/>
      <c r="G18" s="52" t="s">
        <v>84</v>
      </c>
      <c r="H18" s="53"/>
    </row>
    <row r="19" spans="1:8" s="30" customFormat="1" ht="12">
      <c r="A19" s="56"/>
      <c r="B19" s="59"/>
      <c r="C19" s="52" t="s">
        <v>85</v>
      </c>
      <c r="D19" s="51">
        <v>0</v>
      </c>
      <c r="E19" s="52" t="s">
        <v>86</v>
      </c>
      <c r="F19" s="51"/>
      <c r="G19" s="52" t="s">
        <v>87</v>
      </c>
      <c r="H19" s="53"/>
    </row>
    <row r="20" spans="1:8" s="30" customFormat="1" ht="12">
      <c r="A20" s="56"/>
      <c r="B20" s="51"/>
      <c r="C20" s="52" t="s">
        <v>88</v>
      </c>
      <c r="D20" s="51">
        <v>0</v>
      </c>
      <c r="E20" s="52" t="s">
        <v>89</v>
      </c>
      <c r="F20" s="51"/>
      <c r="G20" s="52" t="s">
        <v>90</v>
      </c>
      <c r="H20" s="53"/>
    </row>
    <row r="21" spans="1:8" s="30" customFormat="1" ht="12">
      <c r="A21" s="60"/>
      <c r="B21" s="51"/>
      <c r="C21" s="52" t="s">
        <v>91</v>
      </c>
      <c r="D21" s="51">
        <v>0</v>
      </c>
      <c r="E21" s="52" t="s">
        <v>92</v>
      </c>
      <c r="F21" s="51"/>
      <c r="G21" s="52" t="s">
        <v>93</v>
      </c>
      <c r="H21" s="53"/>
    </row>
    <row r="22" spans="1:8" s="30" customFormat="1" ht="12">
      <c r="A22" s="60"/>
      <c r="B22" s="51"/>
      <c r="C22" s="52" t="s">
        <v>94</v>
      </c>
      <c r="D22" s="51">
        <v>0</v>
      </c>
      <c r="E22" s="61" t="s">
        <v>95</v>
      </c>
      <c r="F22" s="51"/>
      <c r="G22" s="62" t="s">
        <v>96</v>
      </c>
      <c r="H22" s="53"/>
    </row>
    <row r="23" spans="1:8" s="30" customFormat="1" ht="12">
      <c r="A23" s="60"/>
      <c r="B23" s="51"/>
      <c r="C23" s="52" t="s">
        <v>97</v>
      </c>
      <c r="D23" s="51">
        <v>0</v>
      </c>
      <c r="E23" s="61" t="s">
        <v>98</v>
      </c>
      <c r="F23" s="51">
        <v>0</v>
      </c>
      <c r="G23" s="62" t="s">
        <v>99</v>
      </c>
      <c r="H23" s="53"/>
    </row>
    <row r="24" spans="1:8" s="30" customFormat="1" ht="12">
      <c r="A24" s="60"/>
      <c r="B24" s="51"/>
      <c r="C24" s="52" t="s">
        <v>100</v>
      </c>
      <c r="D24" s="51">
        <v>0</v>
      </c>
      <c r="E24" s="61" t="s">
        <v>101</v>
      </c>
      <c r="F24" s="51">
        <v>0</v>
      </c>
      <c r="G24" s="62" t="s">
        <v>102</v>
      </c>
      <c r="H24" s="53"/>
    </row>
    <row r="25" spans="1:8" s="30" customFormat="1" ht="12">
      <c r="A25" s="60"/>
      <c r="B25" s="51"/>
      <c r="C25" s="52" t="s">
        <v>103</v>
      </c>
      <c r="D25" s="51">
        <v>0</v>
      </c>
      <c r="E25" s="61" t="s">
        <v>78</v>
      </c>
      <c r="F25" s="51">
        <v>0</v>
      </c>
      <c r="G25" s="62" t="s">
        <v>104</v>
      </c>
      <c r="H25" s="53"/>
    </row>
    <row r="26" spans="1:8" s="30" customFormat="1" ht="12">
      <c r="A26" s="60"/>
      <c r="B26" s="51"/>
      <c r="C26" s="52" t="s">
        <v>105</v>
      </c>
      <c r="D26" s="51"/>
      <c r="E26" s="52" t="s">
        <v>106</v>
      </c>
      <c r="F26" s="51">
        <v>0</v>
      </c>
      <c r="G26" s="62" t="s">
        <v>107</v>
      </c>
      <c r="H26" s="53"/>
    </row>
    <row r="27" spans="1:8" s="30" customFormat="1" ht="12">
      <c r="A27" s="60"/>
      <c r="B27" s="59"/>
      <c r="C27" s="52" t="s">
        <v>108</v>
      </c>
      <c r="D27" s="51">
        <v>0</v>
      </c>
      <c r="E27" s="52" t="s">
        <v>109</v>
      </c>
      <c r="F27" s="51">
        <v>0</v>
      </c>
      <c r="G27" s="62" t="s">
        <v>110</v>
      </c>
      <c r="H27" s="53"/>
    </row>
    <row r="28" spans="1:8" s="30" customFormat="1" ht="12">
      <c r="A28" s="60"/>
      <c r="B28" s="51"/>
      <c r="C28" s="52" t="s">
        <v>111</v>
      </c>
      <c r="D28" s="51">
        <v>0</v>
      </c>
      <c r="E28" s="52" t="s">
        <v>112</v>
      </c>
      <c r="F28" s="51">
        <v>0</v>
      </c>
      <c r="G28" s="61" t="s">
        <v>95</v>
      </c>
      <c r="H28" s="53"/>
    </row>
    <row r="29" spans="1:8" s="30" customFormat="1" ht="12">
      <c r="A29" s="60"/>
      <c r="B29" s="59"/>
      <c r="C29" s="52" t="s">
        <v>113</v>
      </c>
      <c r="D29" s="51">
        <v>0</v>
      </c>
      <c r="E29" s="52" t="s">
        <v>114</v>
      </c>
      <c r="F29" s="51">
        <v>0</v>
      </c>
      <c r="G29" s="61" t="s">
        <v>98</v>
      </c>
      <c r="H29" s="53"/>
    </row>
    <row r="30" spans="1:8" s="30" customFormat="1" ht="12">
      <c r="A30" s="60"/>
      <c r="B30" s="51"/>
      <c r="C30" s="52" t="s">
        <v>115</v>
      </c>
      <c r="D30" s="51">
        <v>0</v>
      </c>
      <c r="E30" s="52" t="s">
        <v>116</v>
      </c>
      <c r="F30" s="51">
        <v>0</v>
      </c>
      <c r="G30" s="61" t="s">
        <v>101</v>
      </c>
      <c r="H30" s="53"/>
    </row>
    <row r="31" spans="1:8" s="30" customFormat="1" ht="12">
      <c r="A31" s="60"/>
      <c r="B31" s="51"/>
      <c r="C31" s="52" t="s">
        <v>117</v>
      </c>
      <c r="D31" s="51">
        <v>0</v>
      </c>
      <c r="E31" s="52" t="s">
        <v>118</v>
      </c>
      <c r="F31" s="51">
        <v>0</v>
      </c>
      <c r="G31" s="61" t="s">
        <v>78</v>
      </c>
      <c r="H31" s="53"/>
    </row>
    <row r="32" spans="1:8" s="30" customFormat="1" ht="12">
      <c r="A32" s="60"/>
      <c r="B32" s="51"/>
      <c r="C32" s="52" t="s">
        <v>119</v>
      </c>
      <c r="D32" s="51">
        <v>0</v>
      </c>
      <c r="E32" s="52" t="s">
        <v>120</v>
      </c>
      <c r="F32" s="51">
        <v>0</v>
      </c>
      <c r="G32" s="52" t="s">
        <v>121</v>
      </c>
      <c r="H32" s="53"/>
    </row>
    <row r="33" spans="1:8" s="30" customFormat="1" ht="12">
      <c r="A33" s="60"/>
      <c r="B33" s="51"/>
      <c r="C33" s="52" t="s">
        <v>122</v>
      </c>
      <c r="D33" s="51">
        <v>0</v>
      </c>
      <c r="E33" s="52" t="s">
        <v>123</v>
      </c>
      <c r="F33" s="51">
        <v>0</v>
      </c>
      <c r="G33" s="52" t="s">
        <v>124</v>
      </c>
      <c r="H33" s="53"/>
    </row>
    <row r="34" spans="1:8" s="30" customFormat="1" ht="12">
      <c r="A34" s="60"/>
      <c r="B34" s="51"/>
      <c r="C34" s="52" t="s">
        <v>125</v>
      </c>
      <c r="D34" s="51">
        <v>0</v>
      </c>
      <c r="E34" s="52" t="s">
        <v>126</v>
      </c>
      <c r="F34" s="59"/>
      <c r="G34" s="52" t="s">
        <v>127</v>
      </c>
      <c r="H34" s="53"/>
    </row>
    <row r="35" spans="1:8" s="30" customFormat="1" ht="12">
      <c r="A35" s="60"/>
      <c r="B35" s="51"/>
      <c r="C35" s="52" t="s">
        <v>78</v>
      </c>
      <c r="D35" s="51">
        <v>0</v>
      </c>
      <c r="E35" s="62" t="s">
        <v>128</v>
      </c>
      <c r="F35" s="59"/>
      <c r="G35" s="52" t="s">
        <v>129</v>
      </c>
      <c r="H35" s="53"/>
    </row>
    <row r="36" spans="1:8" s="30" customFormat="1" ht="12">
      <c r="A36" s="60"/>
      <c r="B36" s="51"/>
      <c r="C36" s="52"/>
      <c r="D36" s="51"/>
      <c r="E36" s="62"/>
      <c r="F36" s="59"/>
      <c r="G36" s="52" t="s">
        <v>130</v>
      </c>
      <c r="H36" s="53"/>
    </row>
    <row r="37" spans="1:8" s="30" customFormat="1" ht="12">
      <c r="A37" s="60"/>
      <c r="B37" s="51"/>
      <c r="C37" s="52"/>
      <c r="D37" s="59"/>
      <c r="E37" s="53"/>
      <c r="F37" s="59"/>
      <c r="G37" s="52" t="s">
        <v>131</v>
      </c>
      <c r="H37" s="53"/>
    </row>
    <row r="38" spans="1:8" s="30" customFormat="1" ht="12">
      <c r="A38" s="60"/>
      <c r="B38" s="51"/>
      <c r="C38" s="52"/>
      <c r="D38" s="63"/>
      <c r="E38" s="53"/>
      <c r="F38" s="59"/>
      <c r="G38" s="52" t="s">
        <v>132</v>
      </c>
      <c r="H38" s="53"/>
    </row>
    <row r="39" spans="1:8" s="30" customFormat="1" ht="12">
      <c r="A39" s="60"/>
      <c r="B39" s="51"/>
      <c r="C39" s="52"/>
      <c r="D39" s="51">
        <v>0</v>
      </c>
      <c r="E39" s="53"/>
      <c r="F39" s="51">
        <v>0</v>
      </c>
      <c r="G39" s="52" t="s">
        <v>133</v>
      </c>
      <c r="H39" s="53"/>
    </row>
    <row r="40" spans="1:8" s="30" customFormat="1" ht="12">
      <c r="A40" s="60"/>
      <c r="B40" s="51"/>
      <c r="C40" s="52"/>
      <c r="D40" s="64"/>
      <c r="E40" s="53"/>
      <c r="F40" s="59"/>
      <c r="G40" s="52" t="s">
        <v>134</v>
      </c>
      <c r="H40" s="53"/>
    </row>
    <row r="41" spans="1:8" ht="12">
      <c r="A41" s="60"/>
      <c r="B41" s="51"/>
      <c r="C41" s="52"/>
      <c r="D41" s="55"/>
      <c r="E41" s="65"/>
      <c r="F41" s="55"/>
      <c r="G41" s="62" t="s">
        <v>135</v>
      </c>
      <c r="H41" s="65"/>
    </row>
    <row r="42" spans="1:8" ht="12">
      <c r="A42" s="60"/>
      <c r="B42" s="51"/>
      <c r="C42" s="52"/>
      <c r="D42" s="55"/>
      <c r="E42" s="65"/>
      <c r="F42" s="55"/>
      <c r="G42" s="62" t="s">
        <v>136</v>
      </c>
      <c r="H42" s="65"/>
    </row>
    <row r="43" spans="1:8" ht="12">
      <c r="A43" s="60"/>
      <c r="B43" s="51"/>
      <c r="C43" s="52"/>
      <c r="D43" s="55"/>
      <c r="E43" s="65"/>
      <c r="F43" s="55"/>
      <c r="G43" s="62" t="s">
        <v>137</v>
      </c>
      <c r="H43" s="65"/>
    </row>
    <row r="44" spans="1:8" ht="12">
      <c r="A44" s="60"/>
      <c r="B44" s="51"/>
      <c r="C44" s="52"/>
      <c r="D44" s="55">
        <f>SUM(D37,D38,D39)</f>
        <v>0</v>
      </c>
      <c r="E44" s="65"/>
      <c r="F44" s="66"/>
      <c r="G44" s="62" t="s">
        <v>138</v>
      </c>
      <c r="H44" s="65"/>
    </row>
    <row r="45" spans="1:8" ht="12">
      <c r="A45" s="60"/>
      <c r="B45" s="51"/>
      <c r="C45" s="67"/>
      <c r="D45" s="65"/>
      <c r="E45" s="65"/>
      <c r="F45" s="65"/>
      <c r="G45" s="62" t="s">
        <v>139</v>
      </c>
      <c r="H45" s="65"/>
    </row>
    <row r="46" spans="1:8" ht="12">
      <c r="A46" s="60"/>
      <c r="B46" s="51"/>
      <c r="C46" s="67"/>
      <c r="D46" s="65"/>
      <c r="E46" s="65"/>
      <c r="F46" s="65"/>
      <c r="G46" s="62" t="s">
        <v>140</v>
      </c>
      <c r="H46" s="65"/>
    </row>
    <row r="47" spans="1:8" ht="12" hidden="1">
      <c r="A47" s="60"/>
      <c r="B47" s="51"/>
      <c r="C47" s="67"/>
      <c r="D47" s="65"/>
      <c r="E47" s="65"/>
      <c r="F47" s="65"/>
      <c r="G47" s="53"/>
      <c r="H47" s="65"/>
    </row>
    <row r="48" spans="1:8" ht="12">
      <c r="A48" s="68" t="s">
        <v>141</v>
      </c>
      <c r="B48" s="55">
        <v>83.09</v>
      </c>
      <c r="C48" s="69" t="s">
        <v>142</v>
      </c>
      <c r="D48" s="65"/>
      <c r="E48" s="49" t="s">
        <v>142</v>
      </c>
      <c r="F48" s="65">
        <v>83.09</v>
      </c>
      <c r="G48" s="49" t="s">
        <v>142</v>
      </c>
      <c r="H48" s="65">
        <v>83.09</v>
      </c>
    </row>
    <row r="49" spans="1:8" ht="12">
      <c r="A49" s="50" t="s">
        <v>143</v>
      </c>
      <c r="B49" s="70">
        <v>0</v>
      </c>
      <c r="C49" s="71" t="s">
        <v>144</v>
      </c>
      <c r="D49" s="72"/>
      <c r="E49" s="56"/>
      <c r="F49" s="72"/>
      <c r="G49" s="60"/>
      <c r="H49" s="72"/>
    </row>
    <row r="50" spans="1:8" ht="12" hidden="1">
      <c r="A50" s="50"/>
      <c r="B50" s="70"/>
      <c r="C50" s="71"/>
      <c r="D50" s="72"/>
      <c r="E50" s="56"/>
      <c r="F50" s="72"/>
      <c r="G50" s="60"/>
      <c r="H50" s="72"/>
    </row>
    <row r="51" spans="1:8" ht="12">
      <c r="A51" s="50" t="s">
        <v>145</v>
      </c>
      <c r="B51" s="70">
        <v>0</v>
      </c>
      <c r="C51" s="73"/>
      <c r="D51" s="72"/>
      <c r="E51" s="60"/>
      <c r="F51" s="72"/>
      <c r="G51" s="60"/>
      <c r="H51" s="72"/>
    </row>
    <row r="52" spans="1:8">
      <c r="A52" s="74" t="s">
        <v>146</v>
      </c>
      <c r="B52" s="75">
        <v>0</v>
      </c>
      <c r="C52" s="76"/>
      <c r="D52" s="72"/>
      <c r="E52" s="72"/>
      <c r="F52" s="72"/>
      <c r="G52" s="72"/>
      <c r="H52" s="72"/>
    </row>
    <row r="53" spans="1:8">
      <c r="A53" s="74" t="s">
        <v>147</v>
      </c>
      <c r="B53" s="75">
        <v>0</v>
      </c>
      <c r="C53" s="76"/>
      <c r="D53" s="72"/>
      <c r="E53" s="72"/>
      <c r="F53" s="72"/>
      <c r="G53" s="72"/>
      <c r="H53" s="72"/>
    </row>
    <row r="54" spans="1:8">
      <c r="A54" s="72"/>
      <c r="B54" s="77"/>
      <c r="C54" s="76"/>
      <c r="D54" s="72"/>
      <c r="E54" s="72"/>
      <c r="F54" s="72"/>
      <c r="G54" s="72"/>
      <c r="H54" s="72"/>
    </row>
    <row r="55" spans="1:8">
      <c r="A55" s="78" t="s">
        <v>148</v>
      </c>
      <c r="B55" s="77">
        <v>83.09</v>
      </c>
      <c r="C55" s="79" t="s">
        <v>149</v>
      </c>
      <c r="D55" s="72"/>
      <c r="E55" s="78" t="s">
        <v>149</v>
      </c>
      <c r="F55" s="72">
        <v>83.09</v>
      </c>
      <c r="G55" s="78" t="s">
        <v>149</v>
      </c>
      <c r="H55" s="72">
        <v>83.09</v>
      </c>
    </row>
  </sheetData>
  <mergeCells count="3">
    <mergeCell ref="A3:B3"/>
    <mergeCell ref="A4:B4"/>
    <mergeCell ref="C4:H4"/>
  </mergeCells>
  <phoneticPr fontId="18" type="noConversion"/>
  <printOptions horizontalCentered="1"/>
  <pageMargins left="0.66944444444444495" right="0.50902777777777797" top="0.66944444444444495" bottom="0.38888888888888901" header="0" footer="0"/>
  <pageSetup paperSize="9" scale="8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showZeros="0" tabSelected="1" workbookViewId="0">
      <selection activeCell="D39" sqref="D39"/>
    </sheetView>
  </sheetViews>
  <sheetFormatPr defaultColWidth="6.875" defaultRowHeight="12.75" customHeight="1"/>
  <cols>
    <col min="1" max="1" width="9.5" style="31" customWidth="1"/>
    <col min="2" max="2" width="17.5" style="31" customWidth="1"/>
    <col min="3" max="3" width="9" style="31" customWidth="1"/>
    <col min="4" max="13" width="8.375" style="31" customWidth="1"/>
    <col min="14" max="16384" width="6.875" style="31"/>
  </cols>
  <sheetData>
    <row r="1" spans="1:13" ht="29.25" customHeight="1">
      <c r="A1" s="32" t="s">
        <v>150</v>
      </c>
    </row>
    <row r="2" spans="1:13" ht="35.25" customHeight="1">
      <c r="A2" s="33" t="s">
        <v>11</v>
      </c>
      <c r="B2" s="33"/>
      <c r="C2" s="33"/>
      <c r="D2" s="33"/>
      <c r="E2" s="33"/>
      <c r="F2" s="33"/>
      <c r="G2" s="33"/>
      <c r="H2" s="42"/>
      <c r="I2" s="42"/>
      <c r="J2" s="42"/>
      <c r="K2" s="42"/>
      <c r="L2" s="42"/>
      <c r="M2" s="42"/>
    </row>
    <row r="3" spans="1:13" s="30" customFormat="1" ht="13.5">
      <c r="M3" s="34" t="s">
        <v>36</v>
      </c>
    </row>
    <row r="4" spans="1:13" s="30" customFormat="1" ht="23.25" customHeight="1">
      <c r="A4" s="90" t="s">
        <v>151</v>
      </c>
      <c r="B4" s="90" t="s">
        <v>152</v>
      </c>
      <c r="C4" s="90" t="s">
        <v>153</v>
      </c>
      <c r="D4" s="90" t="s">
        <v>154</v>
      </c>
      <c r="E4" s="90"/>
      <c r="F4" s="90" t="s">
        <v>155</v>
      </c>
      <c r="G4" s="90" t="s">
        <v>156</v>
      </c>
      <c r="H4" s="90" t="s">
        <v>157</v>
      </c>
      <c r="I4" s="90" t="s">
        <v>158</v>
      </c>
      <c r="J4" s="90" t="s">
        <v>159</v>
      </c>
      <c r="K4" s="90" t="s">
        <v>143</v>
      </c>
      <c r="L4" s="90" t="s">
        <v>145</v>
      </c>
      <c r="M4" s="90" t="s">
        <v>160</v>
      </c>
    </row>
    <row r="5" spans="1:13" s="30" customFormat="1" ht="51.75" customHeight="1">
      <c r="A5" s="90"/>
      <c r="B5" s="90"/>
      <c r="C5" s="90"/>
      <c r="D5" s="80" t="s">
        <v>161</v>
      </c>
      <c r="E5" s="80" t="s">
        <v>162</v>
      </c>
      <c r="F5" s="90"/>
      <c r="G5" s="90"/>
      <c r="H5" s="90"/>
      <c r="I5" s="90"/>
      <c r="J5" s="90"/>
      <c r="K5" s="90"/>
      <c r="L5" s="90"/>
      <c r="M5" s="90"/>
    </row>
    <row r="6" spans="1:13" s="30" customFormat="1" ht="13.5">
      <c r="A6" s="81">
        <v>2060701</v>
      </c>
      <c r="B6" s="81" t="s">
        <v>163</v>
      </c>
      <c r="C6" s="82">
        <f t="shared" ref="C6:C19" si="0">SUM(D6,F6:M6)</f>
        <v>83.09</v>
      </c>
      <c r="D6" s="83">
        <v>83.09</v>
      </c>
      <c r="E6" s="83">
        <v>37.4</v>
      </c>
      <c r="F6" s="81"/>
      <c r="G6" s="81"/>
      <c r="H6" s="81"/>
      <c r="I6" s="81"/>
      <c r="J6" s="81"/>
      <c r="K6" s="81"/>
      <c r="L6" s="81"/>
      <c r="M6" s="81"/>
    </row>
    <row r="7" spans="1:13" s="30" customFormat="1" ht="13.5">
      <c r="A7" s="7"/>
      <c r="B7" s="38"/>
      <c r="C7" s="82">
        <f t="shared" si="0"/>
        <v>0</v>
      </c>
      <c r="D7" s="83"/>
      <c r="E7" s="83"/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</row>
    <row r="8" spans="1:13" s="30" customFormat="1" ht="13.5">
      <c r="A8" s="7"/>
      <c r="B8" s="7"/>
      <c r="C8" s="82">
        <f t="shared" si="0"/>
        <v>0</v>
      </c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1:13" s="30" customFormat="1" ht="13.5">
      <c r="A9" s="7"/>
      <c r="B9" s="7"/>
      <c r="C9" s="82">
        <f t="shared" si="0"/>
        <v>0</v>
      </c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s="30" customFormat="1" ht="13.5">
      <c r="A10" s="7"/>
      <c r="B10" s="7"/>
      <c r="C10" s="82">
        <f t="shared" si="0"/>
        <v>0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s="30" customFormat="1" ht="13.5">
      <c r="A11" s="7"/>
      <c r="B11" s="7"/>
      <c r="C11" s="82">
        <f t="shared" si="0"/>
        <v>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s="30" customFormat="1" ht="13.5">
      <c r="A12" s="7"/>
      <c r="B12" s="7"/>
      <c r="C12" s="82">
        <f t="shared" si="0"/>
        <v>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s="30" customFormat="1" ht="13.5">
      <c r="A13" s="7"/>
      <c r="B13" s="7"/>
      <c r="C13" s="82">
        <f t="shared" si="0"/>
        <v>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s="30" customFormat="1" ht="13.5">
      <c r="A14" s="7"/>
      <c r="B14" s="7"/>
      <c r="C14" s="82">
        <f t="shared" si="0"/>
        <v>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s="30" customFormat="1" ht="13.5">
      <c r="A15" s="7"/>
      <c r="B15" s="7"/>
      <c r="C15" s="82">
        <f t="shared" si="0"/>
        <v>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s="30" customFormat="1" ht="13.5">
      <c r="A16" s="7"/>
      <c r="B16" s="7"/>
      <c r="C16" s="82">
        <f t="shared" si="0"/>
        <v>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3" s="30" customFormat="1" ht="13.5">
      <c r="A17" s="7"/>
      <c r="B17" s="7"/>
      <c r="C17" s="82">
        <f t="shared" si="0"/>
        <v>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 s="30" customFormat="1" ht="13.5">
      <c r="A18" s="7"/>
      <c r="B18" s="7"/>
      <c r="C18" s="82">
        <f t="shared" si="0"/>
        <v>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s="30" customFormat="1" ht="13.5">
      <c r="A19" s="7"/>
      <c r="B19" s="38" t="s">
        <v>153</v>
      </c>
      <c r="C19" s="82">
        <f t="shared" si="0"/>
        <v>83.09</v>
      </c>
      <c r="D19" s="83">
        <v>83.09</v>
      </c>
      <c r="E19" s="83">
        <v>37.4</v>
      </c>
      <c r="F19" s="83"/>
      <c r="G19" s="83"/>
      <c r="H19" s="83"/>
      <c r="I19" s="83"/>
      <c r="J19" s="83"/>
      <c r="K19" s="83"/>
      <c r="L19" s="83"/>
      <c r="M19" s="83"/>
    </row>
    <row r="20" spans="1:13" s="30" customFormat="1" ht="12"/>
    <row r="21" spans="1:13" s="30" customFormat="1" ht="12"/>
    <row r="22" spans="1:13" s="30" customFormat="1" ht="12"/>
    <row r="23" spans="1:13" s="30" customFormat="1" ht="12"/>
    <row r="24" spans="1:13" s="30" customFormat="1" ht="12"/>
    <row r="25" spans="1:13" s="30" customFormat="1" ht="12"/>
    <row r="26" spans="1:13" s="30" customFormat="1" ht="12"/>
    <row r="27" spans="1:13" s="30" customFormat="1" ht="12"/>
    <row r="28" spans="1:13" s="30" customFormat="1" ht="12"/>
    <row r="29" spans="1:13" s="30" customFormat="1" ht="12"/>
    <row r="30" spans="1:13" s="30" customFormat="1" ht="12"/>
    <row r="31" spans="1:13" s="30" customFormat="1" ht="12"/>
    <row r="32" spans="1:13" s="30" customFormat="1" ht="12"/>
    <row r="33" s="30" customFormat="1" ht="12"/>
    <row r="34" s="30" customFormat="1" ht="12"/>
    <row r="35" s="30" customFormat="1" ht="12"/>
    <row r="36" s="30" customFormat="1" ht="12"/>
    <row r="37" s="30" customFormat="1" ht="12"/>
    <row r="38" s="30" customFormat="1" ht="12"/>
    <row r="39" s="30" customFormat="1" ht="12"/>
    <row r="40" s="30" customFormat="1" ht="12"/>
  </sheetData>
  <mergeCells count="12">
    <mergeCell ref="L4:L5"/>
    <mergeCell ref="M4:M5"/>
    <mergeCell ref="G4:G5"/>
    <mergeCell ref="H4:H5"/>
    <mergeCell ref="I4:I5"/>
    <mergeCell ref="J4:J5"/>
    <mergeCell ref="K4:K5"/>
    <mergeCell ref="D4:E4"/>
    <mergeCell ref="A4:A5"/>
    <mergeCell ref="B4:B5"/>
    <mergeCell ref="C4:C5"/>
    <mergeCell ref="F4:F5"/>
  </mergeCells>
  <phoneticPr fontId="18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showZeros="0" workbookViewId="0">
      <selection activeCell="C19" sqref="C19"/>
    </sheetView>
  </sheetViews>
  <sheetFormatPr defaultColWidth="6.875" defaultRowHeight="12.75" customHeight="1"/>
  <cols>
    <col min="1" max="1" width="10.25" style="31" customWidth="1"/>
    <col min="2" max="2" width="22.875" style="31" customWidth="1"/>
    <col min="3" max="3" width="10.75" style="31" customWidth="1"/>
    <col min="4" max="4" width="9.25" style="31" customWidth="1"/>
    <col min="5" max="5" width="9.75" style="31" customWidth="1"/>
    <col min="6" max="11" width="10.75" style="31" customWidth="1"/>
    <col min="12" max="16384" width="6.875" style="31"/>
  </cols>
  <sheetData>
    <row r="1" spans="1:11" ht="29.25" customHeight="1">
      <c r="A1" s="32" t="s">
        <v>164</v>
      </c>
    </row>
    <row r="2" spans="1:11" ht="35.25" customHeight="1">
      <c r="A2" s="33" t="s">
        <v>13</v>
      </c>
      <c r="B2" s="33"/>
      <c r="C2" s="33"/>
      <c r="D2" s="33"/>
      <c r="E2" s="33"/>
      <c r="F2" s="33"/>
      <c r="G2" s="33"/>
      <c r="H2" s="42"/>
      <c r="I2" s="42"/>
      <c r="J2" s="42"/>
      <c r="K2" s="42"/>
    </row>
    <row r="3" spans="1:11" s="30" customFormat="1" ht="13.5">
      <c r="A3" s="32"/>
      <c r="B3" s="32"/>
      <c r="C3" s="32"/>
      <c r="D3" s="32"/>
      <c r="E3" s="32"/>
      <c r="F3" s="32"/>
      <c r="G3" s="32"/>
      <c r="H3" s="32"/>
      <c r="I3" s="32"/>
      <c r="J3" s="32"/>
      <c r="K3" s="34" t="s">
        <v>36</v>
      </c>
    </row>
    <row r="4" spans="1:11" s="30" customFormat="1" ht="13.5">
      <c r="A4" s="90" t="s">
        <v>151</v>
      </c>
      <c r="B4" s="90" t="s">
        <v>152</v>
      </c>
      <c r="C4" s="90" t="s">
        <v>153</v>
      </c>
      <c r="D4" s="90" t="s">
        <v>154</v>
      </c>
      <c r="E4" s="90"/>
      <c r="F4" s="90" t="s">
        <v>155</v>
      </c>
      <c r="G4" s="90" t="s">
        <v>157</v>
      </c>
      <c r="H4" s="90" t="s">
        <v>158</v>
      </c>
      <c r="I4" s="90" t="s">
        <v>159</v>
      </c>
      <c r="J4" s="90" t="s">
        <v>160</v>
      </c>
      <c r="K4" s="90" t="s">
        <v>145</v>
      </c>
    </row>
    <row r="5" spans="1:11" s="30" customFormat="1" ht="54">
      <c r="A5" s="90"/>
      <c r="B5" s="90"/>
      <c r="C5" s="90"/>
      <c r="D5" s="80" t="s">
        <v>161</v>
      </c>
      <c r="E5" s="80" t="s">
        <v>165</v>
      </c>
      <c r="F5" s="90"/>
      <c r="G5" s="90"/>
      <c r="H5" s="90"/>
      <c r="I5" s="90"/>
      <c r="J5" s="90"/>
      <c r="K5" s="90"/>
    </row>
    <row r="6" spans="1:11" s="30" customFormat="1" ht="17.100000000000001" customHeight="1">
      <c r="A6" s="81">
        <v>2060701</v>
      </c>
      <c r="B6" s="81" t="s">
        <v>163</v>
      </c>
      <c r="C6" s="82">
        <f>SUM(D6,F6:M6)</f>
        <v>83.09</v>
      </c>
      <c r="D6" s="83">
        <v>83.09</v>
      </c>
      <c r="E6" s="83">
        <v>37.4</v>
      </c>
      <c r="F6" s="81"/>
      <c r="G6" s="81"/>
      <c r="H6" s="81"/>
      <c r="I6" s="81"/>
      <c r="J6" s="81"/>
      <c r="K6" s="81"/>
    </row>
    <row r="7" spans="1:11" s="30" customFormat="1" ht="13.5">
      <c r="A7" s="7"/>
      <c r="B7" s="38"/>
      <c r="C7" s="82">
        <f>SUM(D7,F7:M7)</f>
        <v>0</v>
      </c>
      <c r="D7" s="83"/>
      <c r="E7" s="83"/>
      <c r="F7" s="83">
        <v>0</v>
      </c>
      <c r="G7" s="8"/>
      <c r="H7" s="8"/>
      <c r="I7" s="8"/>
      <c r="J7" s="8">
        <v>0</v>
      </c>
      <c r="K7" s="8">
        <v>0</v>
      </c>
    </row>
    <row r="8" spans="1:11" s="30" customFormat="1" ht="13.5">
      <c r="A8" s="7"/>
      <c r="B8" s="7"/>
      <c r="C8" s="35">
        <f t="shared" ref="C8:C18" si="0">SUM(D8,F8:K8)</f>
        <v>0</v>
      </c>
      <c r="D8" s="8"/>
      <c r="E8" s="8"/>
      <c r="F8" s="8"/>
      <c r="G8" s="8"/>
      <c r="H8" s="8"/>
      <c r="I8" s="8"/>
      <c r="J8" s="8"/>
      <c r="K8" s="8"/>
    </row>
    <row r="9" spans="1:11" s="30" customFormat="1" ht="13.5">
      <c r="A9" s="7"/>
      <c r="B9" s="7"/>
      <c r="C9" s="35">
        <f t="shared" si="0"/>
        <v>0</v>
      </c>
      <c r="D9" s="8"/>
      <c r="E9" s="8"/>
      <c r="F9" s="8"/>
      <c r="G9" s="8"/>
      <c r="H9" s="8"/>
      <c r="I9" s="8"/>
      <c r="J9" s="8"/>
      <c r="K9" s="8"/>
    </row>
    <row r="10" spans="1:11" s="30" customFormat="1" ht="13.5">
      <c r="A10" s="7"/>
      <c r="B10" s="7"/>
      <c r="C10" s="35">
        <f t="shared" si="0"/>
        <v>0</v>
      </c>
      <c r="D10" s="8"/>
      <c r="E10" s="8"/>
      <c r="F10" s="8"/>
      <c r="G10" s="8"/>
      <c r="H10" s="8"/>
      <c r="I10" s="8"/>
      <c r="J10" s="8"/>
      <c r="K10" s="8"/>
    </row>
    <row r="11" spans="1:11" s="30" customFormat="1" ht="13.5">
      <c r="A11" s="7"/>
      <c r="B11" s="7"/>
      <c r="C11" s="35">
        <f t="shared" si="0"/>
        <v>0</v>
      </c>
      <c r="D11" s="8"/>
      <c r="E11" s="8"/>
      <c r="F11" s="8"/>
      <c r="G11" s="8"/>
      <c r="H11" s="8"/>
      <c r="I11" s="8"/>
      <c r="J11" s="8"/>
      <c r="K11" s="8"/>
    </row>
    <row r="12" spans="1:11" s="30" customFormat="1" ht="13.5">
      <c r="A12" s="7"/>
      <c r="B12" s="7"/>
      <c r="C12" s="35">
        <f t="shared" si="0"/>
        <v>0</v>
      </c>
      <c r="D12" s="8"/>
      <c r="E12" s="8"/>
      <c r="F12" s="8"/>
      <c r="G12" s="8"/>
      <c r="H12" s="8"/>
      <c r="I12" s="8"/>
      <c r="J12" s="8"/>
      <c r="K12" s="8"/>
    </row>
    <row r="13" spans="1:11" s="30" customFormat="1" ht="13.5">
      <c r="A13" s="7"/>
      <c r="B13" s="7"/>
      <c r="C13" s="35">
        <f t="shared" si="0"/>
        <v>0</v>
      </c>
      <c r="D13" s="8"/>
      <c r="E13" s="8"/>
      <c r="F13" s="8"/>
      <c r="G13" s="8"/>
      <c r="H13" s="8"/>
      <c r="I13" s="8"/>
      <c r="J13" s="8"/>
      <c r="K13" s="8"/>
    </row>
    <row r="14" spans="1:11" s="30" customFormat="1" ht="13.5">
      <c r="A14" s="7"/>
      <c r="B14" s="7"/>
      <c r="C14" s="35">
        <f t="shared" si="0"/>
        <v>0</v>
      </c>
      <c r="D14" s="8"/>
      <c r="E14" s="8"/>
      <c r="F14" s="8"/>
      <c r="G14" s="8"/>
      <c r="H14" s="8"/>
      <c r="I14" s="8"/>
      <c r="J14" s="8"/>
      <c r="K14" s="8"/>
    </row>
    <row r="15" spans="1:11" s="30" customFormat="1" ht="13.5">
      <c r="A15" s="7"/>
      <c r="B15" s="7"/>
      <c r="C15" s="35">
        <f t="shared" si="0"/>
        <v>0</v>
      </c>
      <c r="D15" s="8"/>
      <c r="E15" s="8"/>
      <c r="F15" s="8"/>
      <c r="G15" s="8"/>
      <c r="H15" s="8"/>
      <c r="I15" s="8"/>
      <c r="J15" s="8"/>
      <c r="K15" s="8"/>
    </row>
    <row r="16" spans="1:11" s="30" customFormat="1" ht="13.5">
      <c r="A16" s="7"/>
      <c r="B16" s="7"/>
      <c r="C16" s="35">
        <f t="shared" si="0"/>
        <v>0</v>
      </c>
      <c r="D16" s="8"/>
      <c r="E16" s="8"/>
      <c r="F16" s="8"/>
      <c r="G16" s="8"/>
      <c r="H16" s="8"/>
      <c r="I16" s="8"/>
      <c r="J16" s="8"/>
      <c r="K16" s="8"/>
    </row>
    <row r="17" spans="1:11" s="30" customFormat="1" ht="13.5">
      <c r="A17" s="7"/>
      <c r="B17" s="7"/>
      <c r="C17" s="35">
        <f t="shared" si="0"/>
        <v>0</v>
      </c>
      <c r="D17" s="8"/>
      <c r="E17" s="8"/>
      <c r="F17" s="8"/>
      <c r="G17" s="8"/>
      <c r="H17" s="8"/>
      <c r="I17" s="8"/>
      <c r="J17" s="8"/>
      <c r="K17" s="8"/>
    </row>
    <row r="18" spans="1:11" s="30" customFormat="1" ht="13.5">
      <c r="A18" s="7"/>
      <c r="B18" s="7"/>
      <c r="C18" s="35">
        <f t="shared" si="0"/>
        <v>0</v>
      </c>
      <c r="D18" s="8"/>
      <c r="E18" s="8"/>
      <c r="F18" s="8"/>
      <c r="G18" s="8"/>
      <c r="H18" s="8"/>
      <c r="I18" s="8"/>
      <c r="J18" s="8"/>
      <c r="K18" s="8"/>
    </row>
    <row r="19" spans="1:11" s="30" customFormat="1" ht="17.100000000000001" customHeight="1">
      <c r="A19" s="7"/>
      <c r="B19" s="38" t="s">
        <v>153</v>
      </c>
      <c r="C19" s="82">
        <f>SUM(D19,F19:M19)</f>
        <v>83.09</v>
      </c>
      <c r="D19" s="83">
        <v>83.09</v>
      </c>
      <c r="E19" s="83">
        <v>37.4</v>
      </c>
      <c r="F19" s="8"/>
      <c r="G19" s="8"/>
      <c r="H19" s="8"/>
      <c r="I19" s="8"/>
      <c r="J19" s="8"/>
      <c r="K19" s="8"/>
    </row>
    <row r="20" spans="1:11" s="30" customFormat="1" ht="13.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s="30" customFormat="1" ht="12"/>
    <row r="22" spans="1:11" s="30" customFormat="1" ht="12"/>
    <row r="23" spans="1:11" s="30" customFormat="1" ht="12"/>
    <row r="24" spans="1:11" s="30" customFormat="1" ht="12"/>
    <row r="25" spans="1:11" s="30" customFormat="1" ht="12"/>
    <row r="26" spans="1:11" s="30" customFormat="1" ht="12"/>
    <row r="27" spans="1:11" s="30" customFormat="1" ht="12"/>
    <row r="28" spans="1:11" s="30" customFormat="1" ht="12"/>
    <row r="29" spans="1:11" s="30" customFormat="1" ht="12"/>
    <row r="30" spans="1:11" s="30" customFormat="1" ht="12"/>
    <row r="31" spans="1:11" s="30" customFormat="1" ht="12"/>
    <row r="32" spans="1:11" s="30" customFormat="1" ht="12"/>
    <row r="33" s="30" customFormat="1" ht="12"/>
    <row r="34" s="30" customFormat="1" ht="12"/>
    <row r="35" s="30" customFormat="1" ht="12"/>
    <row r="36" s="30" customFormat="1" ht="12"/>
    <row r="37" s="30" customFormat="1" ht="12"/>
    <row r="38" s="30" customFormat="1" ht="12"/>
    <row r="39" s="30" customFormat="1" ht="12"/>
    <row r="40" s="30" customFormat="1" ht="12"/>
  </sheetData>
  <mergeCells count="10">
    <mergeCell ref="G4:G5"/>
    <mergeCell ref="H4:H5"/>
    <mergeCell ref="I4:I5"/>
    <mergeCell ref="J4:J5"/>
    <mergeCell ref="K4:K5"/>
    <mergeCell ref="D4:E4"/>
    <mergeCell ref="A4:A5"/>
    <mergeCell ref="B4:B5"/>
    <mergeCell ref="C4:C5"/>
    <mergeCell ref="F4:F5"/>
  </mergeCells>
  <phoneticPr fontId="18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Zeros="0" workbookViewId="0">
      <selection activeCell="J41" sqref="J41"/>
    </sheetView>
  </sheetViews>
  <sheetFormatPr defaultColWidth="6.875" defaultRowHeight="11.25"/>
  <cols>
    <col min="1" max="1" width="33.5" style="31" customWidth="1"/>
    <col min="2" max="2" width="9.125" style="31" customWidth="1"/>
    <col min="3" max="3" width="24.125" style="31" customWidth="1"/>
    <col min="4" max="4" width="9.125" style="31" customWidth="1"/>
    <col min="5" max="5" width="30.25" style="31" customWidth="1"/>
    <col min="6" max="6" width="9.125" style="31" customWidth="1"/>
    <col min="7" max="7" width="30" style="31" customWidth="1"/>
    <col min="8" max="8" width="9.125" style="31" customWidth="1"/>
    <col min="9" max="16384" width="6.875" style="31"/>
  </cols>
  <sheetData>
    <row r="1" spans="1:8" ht="15.95" customHeight="1">
      <c r="A1" s="32" t="s">
        <v>166</v>
      </c>
      <c r="B1" s="39"/>
      <c r="C1" s="39"/>
      <c r="D1" s="39"/>
      <c r="E1" s="39"/>
      <c r="F1" s="40"/>
    </row>
    <row r="2" spans="1:8" ht="19.5">
      <c r="A2" s="41" t="s">
        <v>15</v>
      </c>
      <c r="B2" s="42"/>
      <c r="C2" s="42"/>
      <c r="D2" s="42"/>
      <c r="E2" s="42"/>
      <c r="F2" s="42"/>
      <c r="G2" s="43"/>
      <c r="H2" s="43"/>
    </row>
    <row r="3" spans="1:8" s="30" customFormat="1" ht="12">
      <c r="A3" s="88"/>
      <c r="B3" s="88"/>
      <c r="C3" s="44"/>
      <c r="D3" s="44"/>
      <c r="E3" s="45"/>
      <c r="F3" s="46"/>
      <c r="H3" s="46" t="s">
        <v>36</v>
      </c>
    </row>
    <row r="4" spans="1:8" s="30" customFormat="1" ht="12">
      <c r="A4" s="89" t="s">
        <v>37</v>
      </c>
      <c r="B4" s="89"/>
      <c r="C4" s="89" t="s">
        <v>38</v>
      </c>
      <c r="D4" s="89"/>
      <c r="E4" s="89"/>
      <c r="F4" s="89"/>
      <c r="G4" s="89"/>
      <c r="H4" s="89"/>
    </row>
    <row r="5" spans="1:8" s="30" customFormat="1" ht="12">
      <c r="A5" s="47" t="s">
        <v>39</v>
      </c>
      <c r="B5" s="48" t="s">
        <v>40</v>
      </c>
      <c r="C5" s="48" t="s">
        <v>41</v>
      </c>
      <c r="D5" s="49" t="s">
        <v>40</v>
      </c>
      <c r="E5" s="48" t="s">
        <v>42</v>
      </c>
      <c r="F5" s="48" t="s">
        <v>40</v>
      </c>
      <c r="G5" s="48" t="s">
        <v>43</v>
      </c>
      <c r="H5" s="48" t="s">
        <v>40</v>
      </c>
    </row>
    <row r="6" spans="1:8" s="30" customFormat="1" ht="12">
      <c r="A6" s="50" t="s">
        <v>44</v>
      </c>
      <c r="B6" s="51">
        <f>SUM(B7,B11,B12,B14,B15,B16)</f>
        <v>83.09</v>
      </c>
      <c r="C6" s="52" t="s">
        <v>44</v>
      </c>
      <c r="D6" s="51">
        <f>SUM(D7:D34)</f>
        <v>83.09</v>
      </c>
      <c r="E6" s="52" t="s">
        <v>44</v>
      </c>
      <c r="F6" s="51">
        <v>83.09</v>
      </c>
      <c r="G6" s="52" t="s">
        <v>44</v>
      </c>
      <c r="H6" s="53">
        <v>83.09</v>
      </c>
    </row>
    <row r="7" spans="1:8" s="30" customFormat="1" ht="12">
      <c r="A7" s="54" t="s">
        <v>45</v>
      </c>
      <c r="B7" s="55">
        <v>83.09</v>
      </c>
      <c r="C7" s="52" t="s">
        <v>46</v>
      </c>
      <c r="D7" s="51"/>
      <c r="E7" s="52" t="s">
        <v>47</v>
      </c>
      <c r="F7" s="51">
        <v>45.69</v>
      </c>
      <c r="G7" s="52" t="s">
        <v>47</v>
      </c>
      <c r="H7" s="53">
        <v>45.69</v>
      </c>
    </row>
    <row r="8" spans="1:8" s="30" customFormat="1" ht="12">
      <c r="A8" s="54" t="s">
        <v>48</v>
      </c>
      <c r="B8" s="51">
        <v>83.09</v>
      </c>
      <c r="C8" s="52" t="s">
        <v>49</v>
      </c>
      <c r="D8" s="51"/>
      <c r="E8" s="52" t="s">
        <v>50</v>
      </c>
      <c r="F8" s="51">
        <v>43.29</v>
      </c>
      <c r="G8" s="52" t="s">
        <v>51</v>
      </c>
      <c r="H8" s="53">
        <v>43.29</v>
      </c>
    </row>
    <row r="9" spans="1:8" s="30" customFormat="1" ht="12">
      <c r="A9" s="56" t="s">
        <v>52</v>
      </c>
      <c r="B9" s="51">
        <v>37.4</v>
      </c>
      <c r="C9" s="52" t="s">
        <v>53</v>
      </c>
      <c r="D9" s="51"/>
      <c r="E9" s="52" t="s">
        <v>54</v>
      </c>
      <c r="F9" s="51">
        <v>2.4</v>
      </c>
      <c r="G9" s="52" t="s">
        <v>55</v>
      </c>
      <c r="H9" s="57">
        <v>2.4</v>
      </c>
    </row>
    <row r="10" spans="1:8" s="30" customFormat="1" ht="12">
      <c r="A10" s="54" t="s">
        <v>56</v>
      </c>
      <c r="B10" s="51"/>
      <c r="C10" s="52" t="s">
        <v>57</v>
      </c>
      <c r="D10" s="51"/>
      <c r="E10" s="52" t="s">
        <v>58</v>
      </c>
      <c r="F10" s="51"/>
      <c r="G10" s="52" t="s">
        <v>59</v>
      </c>
      <c r="H10" s="53"/>
    </row>
    <row r="11" spans="1:8" s="30" customFormat="1" ht="12">
      <c r="A11" s="54" t="s">
        <v>60</v>
      </c>
      <c r="B11" s="51">
        <v>0</v>
      </c>
      <c r="C11" s="52" t="s">
        <v>61</v>
      </c>
      <c r="D11" s="51"/>
      <c r="E11" s="52" t="s">
        <v>62</v>
      </c>
      <c r="F11" s="51">
        <v>37.4</v>
      </c>
      <c r="G11" s="52" t="s">
        <v>63</v>
      </c>
      <c r="H11" s="53"/>
    </row>
    <row r="12" spans="1:8" s="30" customFormat="1" ht="12">
      <c r="A12" s="54" t="s">
        <v>64</v>
      </c>
      <c r="B12" s="51">
        <v>0</v>
      </c>
      <c r="C12" s="52" t="s">
        <v>65</v>
      </c>
      <c r="D12" s="51">
        <v>83.09</v>
      </c>
      <c r="E12" s="52" t="s">
        <v>50</v>
      </c>
      <c r="F12" s="51"/>
      <c r="G12" s="52" t="s">
        <v>62</v>
      </c>
      <c r="H12" s="58">
        <v>37.4</v>
      </c>
    </row>
    <row r="13" spans="1:8" s="30" customFormat="1" ht="12">
      <c r="A13" s="54" t="s">
        <v>66</v>
      </c>
      <c r="B13" s="51">
        <v>0</v>
      </c>
      <c r="C13" s="52" t="s">
        <v>67</v>
      </c>
      <c r="D13" s="51"/>
      <c r="E13" s="52" t="s">
        <v>54</v>
      </c>
      <c r="F13" s="51">
        <v>37.4</v>
      </c>
      <c r="G13" s="52" t="s">
        <v>51</v>
      </c>
      <c r="H13" s="53"/>
    </row>
    <row r="14" spans="1:8" s="30" customFormat="1" ht="12">
      <c r="A14" s="54" t="s">
        <v>68</v>
      </c>
      <c r="B14" s="51">
        <v>0</v>
      </c>
      <c r="C14" s="52" t="s">
        <v>69</v>
      </c>
      <c r="D14" s="51"/>
      <c r="E14" s="52" t="s">
        <v>58</v>
      </c>
      <c r="F14" s="51"/>
      <c r="G14" s="52" t="s">
        <v>55</v>
      </c>
      <c r="H14" s="58">
        <v>37.4</v>
      </c>
    </row>
    <row r="15" spans="1:8" s="30" customFormat="1" ht="12">
      <c r="A15" s="56" t="s">
        <v>70</v>
      </c>
      <c r="B15" s="51">
        <v>0</v>
      </c>
      <c r="C15" s="52" t="s">
        <v>71</v>
      </c>
      <c r="D15" s="51"/>
      <c r="E15" s="52" t="s">
        <v>72</v>
      </c>
      <c r="F15" s="51"/>
      <c r="G15" s="52" t="s">
        <v>73</v>
      </c>
      <c r="H15" s="53"/>
    </row>
    <row r="16" spans="1:8" s="30" customFormat="1" ht="12">
      <c r="A16" s="56" t="s">
        <v>74</v>
      </c>
      <c r="B16" s="51">
        <v>0</v>
      </c>
      <c r="C16" s="52" t="s">
        <v>75</v>
      </c>
      <c r="D16" s="51"/>
      <c r="E16" s="52" t="s">
        <v>76</v>
      </c>
      <c r="F16" s="51"/>
      <c r="G16" s="52" t="s">
        <v>77</v>
      </c>
      <c r="H16" s="53"/>
    </row>
    <row r="17" spans="1:8" s="30" customFormat="1" ht="12">
      <c r="A17" s="56" t="s">
        <v>78</v>
      </c>
      <c r="B17" s="51">
        <v>0</v>
      </c>
      <c r="C17" s="52" t="s">
        <v>79</v>
      </c>
      <c r="D17" s="51"/>
      <c r="E17" s="52" t="s">
        <v>80</v>
      </c>
      <c r="F17" s="51"/>
      <c r="G17" s="52" t="s">
        <v>81</v>
      </c>
      <c r="H17" s="53"/>
    </row>
    <row r="18" spans="1:8" s="30" customFormat="1" ht="12">
      <c r="A18" s="56"/>
      <c r="B18" s="51"/>
      <c r="C18" s="52" t="s">
        <v>82</v>
      </c>
      <c r="D18" s="51">
        <v>0</v>
      </c>
      <c r="E18" s="52" t="s">
        <v>83</v>
      </c>
      <c r="F18" s="51"/>
      <c r="G18" s="52" t="s">
        <v>84</v>
      </c>
      <c r="H18" s="53"/>
    </row>
    <row r="19" spans="1:8" s="30" customFormat="1" ht="12">
      <c r="A19" s="56"/>
      <c r="B19" s="59"/>
      <c r="C19" s="52" t="s">
        <v>85</v>
      </c>
      <c r="D19" s="51">
        <v>0</v>
      </c>
      <c r="E19" s="52" t="s">
        <v>86</v>
      </c>
      <c r="F19" s="51"/>
      <c r="G19" s="52" t="s">
        <v>87</v>
      </c>
      <c r="H19" s="53"/>
    </row>
    <row r="20" spans="1:8" s="30" customFormat="1" ht="12">
      <c r="A20" s="56"/>
      <c r="B20" s="51"/>
      <c r="C20" s="52" t="s">
        <v>88</v>
      </c>
      <c r="D20" s="51">
        <v>0</v>
      </c>
      <c r="E20" s="52" t="s">
        <v>89</v>
      </c>
      <c r="F20" s="51"/>
      <c r="G20" s="52" t="s">
        <v>90</v>
      </c>
      <c r="H20" s="53"/>
    </row>
    <row r="21" spans="1:8" s="30" customFormat="1" ht="12">
      <c r="A21" s="60"/>
      <c r="B21" s="51"/>
      <c r="C21" s="52" t="s">
        <v>91</v>
      </c>
      <c r="D21" s="51">
        <v>0</v>
      </c>
      <c r="E21" s="52" t="s">
        <v>92</v>
      </c>
      <c r="F21" s="51"/>
      <c r="G21" s="52" t="s">
        <v>93</v>
      </c>
      <c r="H21" s="53"/>
    </row>
    <row r="22" spans="1:8" s="30" customFormat="1" ht="12">
      <c r="A22" s="60"/>
      <c r="B22" s="51"/>
      <c r="C22" s="52" t="s">
        <v>94</v>
      </c>
      <c r="D22" s="51">
        <v>0</v>
      </c>
      <c r="E22" s="61" t="s">
        <v>95</v>
      </c>
      <c r="F22" s="51"/>
      <c r="G22" s="62" t="s">
        <v>96</v>
      </c>
      <c r="H22" s="53"/>
    </row>
    <row r="23" spans="1:8" s="30" customFormat="1" ht="12">
      <c r="A23" s="60"/>
      <c r="B23" s="51"/>
      <c r="C23" s="52" t="s">
        <v>97</v>
      </c>
      <c r="D23" s="51">
        <v>0</v>
      </c>
      <c r="E23" s="61" t="s">
        <v>98</v>
      </c>
      <c r="F23" s="51">
        <v>0</v>
      </c>
      <c r="G23" s="62" t="s">
        <v>99</v>
      </c>
      <c r="H23" s="53"/>
    </row>
    <row r="24" spans="1:8" s="30" customFormat="1" ht="12">
      <c r="A24" s="60"/>
      <c r="B24" s="51"/>
      <c r="C24" s="52" t="s">
        <v>100</v>
      </c>
      <c r="D24" s="51">
        <v>0</v>
      </c>
      <c r="E24" s="61" t="s">
        <v>101</v>
      </c>
      <c r="F24" s="51">
        <v>0</v>
      </c>
      <c r="G24" s="62" t="s">
        <v>102</v>
      </c>
      <c r="H24" s="53"/>
    </row>
    <row r="25" spans="1:8" s="30" customFormat="1" ht="12">
      <c r="A25" s="60"/>
      <c r="B25" s="51"/>
      <c r="C25" s="52" t="s">
        <v>103</v>
      </c>
      <c r="D25" s="51">
        <v>0</v>
      </c>
      <c r="E25" s="61" t="s">
        <v>78</v>
      </c>
      <c r="F25" s="51">
        <v>0</v>
      </c>
      <c r="G25" s="62" t="s">
        <v>104</v>
      </c>
      <c r="H25" s="53"/>
    </row>
    <row r="26" spans="1:8" s="30" customFormat="1" ht="12">
      <c r="A26" s="60"/>
      <c r="B26" s="51"/>
      <c r="C26" s="52" t="s">
        <v>105</v>
      </c>
      <c r="D26" s="51"/>
      <c r="E26" s="52" t="s">
        <v>106</v>
      </c>
      <c r="F26" s="51">
        <v>0</v>
      </c>
      <c r="G26" s="62" t="s">
        <v>107</v>
      </c>
      <c r="H26" s="53"/>
    </row>
    <row r="27" spans="1:8" s="30" customFormat="1" ht="12">
      <c r="A27" s="60"/>
      <c r="B27" s="59"/>
      <c r="C27" s="52" t="s">
        <v>108</v>
      </c>
      <c r="D27" s="51">
        <v>0</v>
      </c>
      <c r="E27" s="52" t="s">
        <v>109</v>
      </c>
      <c r="F27" s="51">
        <v>0</v>
      </c>
      <c r="G27" s="62" t="s">
        <v>110</v>
      </c>
      <c r="H27" s="53"/>
    </row>
    <row r="28" spans="1:8" s="30" customFormat="1" ht="12">
      <c r="A28" s="60"/>
      <c r="B28" s="51"/>
      <c r="C28" s="52" t="s">
        <v>111</v>
      </c>
      <c r="D28" s="51">
        <v>0</v>
      </c>
      <c r="E28" s="52" t="s">
        <v>112</v>
      </c>
      <c r="F28" s="51">
        <v>0</v>
      </c>
      <c r="G28" s="61" t="s">
        <v>95</v>
      </c>
      <c r="H28" s="53"/>
    </row>
    <row r="29" spans="1:8" s="30" customFormat="1" ht="12">
      <c r="A29" s="60"/>
      <c r="B29" s="59"/>
      <c r="C29" s="52" t="s">
        <v>113</v>
      </c>
      <c r="D29" s="51">
        <v>0</v>
      </c>
      <c r="E29" s="52" t="s">
        <v>114</v>
      </c>
      <c r="F29" s="51">
        <v>0</v>
      </c>
      <c r="G29" s="61" t="s">
        <v>98</v>
      </c>
      <c r="H29" s="53"/>
    </row>
    <row r="30" spans="1:8" s="30" customFormat="1" ht="12">
      <c r="A30" s="60"/>
      <c r="B30" s="51"/>
      <c r="C30" s="52" t="s">
        <v>115</v>
      </c>
      <c r="D30" s="51">
        <v>0</v>
      </c>
      <c r="E30" s="52" t="s">
        <v>116</v>
      </c>
      <c r="F30" s="51">
        <v>0</v>
      </c>
      <c r="G30" s="61" t="s">
        <v>101</v>
      </c>
      <c r="H30" s="53"/>
    </row>
    <row r="31" spans="1:8" s="30" customFormat="1" ht="12">
      <c r="A31" s="60"/>
      <c r="B31" s="51"/>
      <c r="C31" s="52" t="s">
        <v>117</v>
      </c>
      <c r="D31" s="51">
        <v>0</v>
      </c>
      <c r="E31" s="52" t="s">
        <v>118</v>
      </c>
      <c r="F31" s="51">
        <v>0</v>
      </c>
      <c r="G31" s="61" t="s">
        <v>78</v>
      </c>
      <c r="H31" s="53"/>
    </row>
    <row r="32" spans="1:8" s="30" customFormat="1" ht="12">
      <c r="A32" s="60"/>
      <c r="B32" s="51"/>
      <c r="C32" s="52" t="s">
        <v>119</v>
      </c>
      <c r="D32" s="51">
        <v>0</v>
      </c>
      <c r="E32" s="52" t="s">
        <v>120</v>
      </c>
      <c r="F32" s="51">
        <v>0</v>
      </c>
      <c r="G32" s="52" t="s">
        <v>121</v>
      </c>
      <c r="H32" s="53"/>
    </row>
    <row r="33" spans="1:8" s="30" customFormat="1" ht="12">
      <c r="A33" s="60"/>
      <c r="B33" s="51"/>
      <c r="C33" s="52" t="s">
        <v>122</v>
      </c>
      <c r="D33" s="51">
        <v>0</v>
      </c>
      <c r="E33" s="52" t="s">
        <v>123</v>
      </c>
      <c r="F33" s="51">
        <v>0</v>
      </c>
      <c r="G33" s="52" t="s">
        <v>124</v>
      </c>
      <c r="H33" s="53"/>
    </row>
    <row r="34" spans="1:8" s="30" customFormat="1" ht="12">
      <c r="A34" s="60"/>
      <c r="B34" s="51"/>
      <c r="C34" s="52" t="s">
        <v>125</v>
      </c>
      <c r="D34" s="51">
        <v>0</v>
      </c>
      <c r="E34" s="52" t="s">
        <v>126</v>
      </c>
      <c r="F34" s="59"/>
      <c r="G34" s="52" t="s">
        <v>127</v>
      </c>
      <c r="H34" s="53"/>
    </row>
    <row r="35" spans="1:8" s="30" customFormat="1" ht="12">
      <c r="A35" s="60"/>
      <c r="B35" s="51"/>
      <c r="C35" s="52" t="s">
        <v>78</v>
      </c>
      <c r="D35" s="51">
        <v>0</v>
      </c>
      <c r="E35" s="62" t="s">
        <v>128</v>
      </c>
      <c r="F35" s="59"/>
      <c r="G35" s="52" t="s">
        <v>129</v>
      </c>
      <c r="H35" s="53"/>
    </row>
    <row r="36" spans="1:8" s="30" customFormat="1" ht="12">
      <c r="A36" s="60"/>
      <c r="B36" s="51"/>
      <c r="C36" s="52"/>
      <c r="D36" s="51"/>
      <c r="E36" s="62"/>
      <c r="F36" s="59"/>
      <c r="G36" s="52" t="s">
        <v>130</v>
      </c>
      <c r="H36" s="53"/>
    </row>
    <row r="37" spans="1:8" s="30" customFormat="1" ht="12">
      <c r="A37" s="60"/>
      <c r="B37" s="51"/>
      <c r="C37" s="52"/>
      <c r="D37" s="59"/>
      <c r="E37" s="53"/>
      <c r="F37" s="59"/>
      <c r="G37" s="52" t="s">
        <v>131</v>
      </c>
      <c r="H37" s="53"/>
    </row>
    <row r="38" spans="1:8" s="30" customFormat="1" ht="12">
      <c r="A38" s="60"/>
      <c r="B38" s="51"/>
      <c r="C38" s="52"/>
      <c r="D38" s="63"/>
      <c r="E38" s="53"/>
      <c r="F38" s="59"/>
      <c r="G38" s="52" t="s">
        <v>132</v>
      </c>
      <c r="H38" s="53"/>
    </row>
    <row r="39" spans="1:8" s="30" customFormat="1" ht="12">
      <c r="A39" s="60"/>
      <c r="B39" s="51"/>
      <c r="C39" s="52"/>
      <c r="D39" s="51">
        <v>0</v>
      </c>
      <c r="E39" s="53"/>
      <c r="F39" s="51">
        <v>0</v>
      </c>
      <c r="G39" s="52" t="s">
        <v>133</v>
      </c>
      <c r="H39" s="53"/>
    </row>
    <row r="40" spans="1:8" s="30" customFormat="1" ht="12">
      <c r="A40" s="60"/>
      <c r="B40" s="51"/>
      <c r="C40" s="52"/>
      <c r="D40" s="64"/>
      <c r="E40" s="53"/>
      <c r="F40" s="59"/>
      <c r="G40" s="52" t="s">
        <v>134</v>
      </c>
      <c r="H40" s="53"/>
    </row>
    <row r="41" spans="1:8" ht="12">
      <c r="A41" s="60"/>
      <c r="B41" s="51"/>
      <c r="C41" s="52"/>
      <c r="D41" s="55"/>
      <c r="E41" s="65"/>
      <c r="F41" s="55"/>
      <c r="G41" s="62" t="s">
        <v>135</v>
      </c>
      <c r="H41" s="65"/>
    </row>
    <row r="42" spans="1:8" ht="12">
      <c r="A42" s="60"/>
      <c r="B42" s="51"/>
      <c r="C42" s="52"/>
      <c r="D42" s="55"/>
      <c r="E42" s="65"/>
      <c r="F42" s="55"/>
      <c r="G42" s="62" t="s">
        <v>136</v>
      </c>
      <c r="H42" s="65"/>
    </row>
    <row r="43" spans="1:8" ht="12">
      <c r="A43" s="60"/>
      <c r="B43" s="51"/>
      <c r="C43" s="52"/>
      <c r="D43" s="55"/>
      <c r="E43" s="65"/>
      <c r="F43" s="55"/>
      <c r="G43" s="62" t="s">
        <v>137</v>
      </c>
      <c r="H43" s="65"/>
    </row>
    <row r="44" spans="1:8" ht="12">
      <c r="A44" s="60"/>
      <c r="B44" s="51"/>
      <c r="C44" s="52"/>
      <c r="D44" s="55">
        <f>SUM(D37,D38,D39)</f>
        <v>0</v>
      </c>
      <c r="E44" s="65"/>
      <c r="F44" s="66"/>
      <c r="G44" s="62" t="s">
        <v>138</v>
      </c>
      <c r="H44" s="65"/>
    </row>
    <row r="45" spans="1:8" ht="12">
      <c r="A45" s="60"/>
      <c r="B45" s="51"/>
      <c r="C45" s="67"/>
      <c r="D45" s="65"/>
      <c r="E45" s="65"/>
      <c r="F45" s="65"/>
      <c r="G45" s="62" t="s">
        <v>139</v>
      </c>
      <c r="H45" s="65"/>
    </row>
    <row r="46" spans="1:8" ht="12">
      <c r="A46" s="60"/>
      <c r="B46" s="51"/>
      <c r="C46" s="67"/>
      <c r="D46" s="65"/>
      <c r="E46" s="65"/>
      <c r="F46" s="65"/>
      <c r="G46" s="62" t="s">
        <v>140</v>
      </c>
      <c r="H46" s="65"/>
    </row>
    <row r="47" spans="1:8" ht="12" hidden="1">
      <c r="A47" s="60"/>
      <c r="B47" s="51"/>
      <c r="C47" s="67"/>
      <c r="D47" s="65"/>
      <c r="E47" s="65"/>
      <c r="F47" s="65"/>
      <c r="G47" s="53"/>
      <c r="H47" s="65"/>
    </row>
    <row r="48" spans="1:8" ht="12">
      <c r="A48" s="68" t="s">
        <v>141</v>
      </c>
      <c r="B48" s="55">
        <v>83.09</v>
      </c>
      <c r="C48" s="69" t="s">
        <v>142</v>
      </c>
      <c r="D48" s="65"/>
      <c r="E48" s="49" t="s">
        <v>142</v>
      </c>
      <c r="F48" s="65">
        <v>83.09</v>
      </c>
      <c r="G48" s="49" t="s">
        <v>142</v>
      </c>
      <c r="H48" s="65">
        <v>83.09</v>
      </c>
    </row>
    <row r="49" spans="1:8" ht="12">
      <c r="A49" s="50" t="s">
        <v>143</v>
      </c>
      <c r="B49" s="70">
        <v>0</v>
      </c>
      <c r="C49" s="71" t="s">
        <v>144</v>
      </c>
      <c r="D49" s="72"/>
      <c r="E49" s="56"/>
      <c r="F49" s="72"/>
      <c r="G49" s="60"/>
      <c r="H49" s="72"/>
    </row>
    <row r="50" spans="1:8" ht="12" hidden="1">
      <c r="A50" s="50"/>
      <c r="B50" s="70"/>
      <c r="C50" s="71"/>
      <c r="D50" s="72"/>
      <c r="E50" s="56"/>
      <c r="F50" s="72"/>
      <c r="G50" s="60"/>
      <c r="H50" s="72"/>
    </row>
    <row r="51" spans="1:8" ht="12">
      <c r="A51" s="50" t="s">
        <v>145</v>
      </c>
      <c r="B51" s="70">
        <v>0</v>
      </c>
      <c r="C51" s="73"/>
      <c r="D51" s="72"/>
      <c r="E51" s="60"/>
      <c r="F51" s="72"/>
      <c r="G51" s="60"/>
      <c r="H51" s="72"/>
    </row>
    <row r="52" spans="1:8">
      <c r="A52" s="74" t="s">
        <v>146</v>
      </c>
      <c r="B52" s="75">
        <v>0</v>
      </c>
      <c r="C52" s="76"/>
      <c r="D52" s="72"/>
      <c r="E52" s="72"/>
      <c r="F52" s="72"/>
      <c r="G52" s="72"/>
      <c r="H52" s="72"/>
    </row>
    <row r="53" spans="1:8">
      <c r="A53" s="74" t="s">
        <v>147</v>
      </c>
      <c r="B53" s="75">
        <v>0</v>
      </c>
      <c r="C53" s="76"/>
      <c r="D53" s="72"/>
      <c r="E53" s="72"/>
      <c r="F53" s="72"/>
      <c r="G53" s="72"/>
      <c r="H53" s="72"/>
    </row>
    <row r="54" spans="1:8">
      <c r="A54" s="72"/>
      <c r="B54" s="77"/>
      <c r="C54" s="76"/>
      <c r="D54" s="72"/>
      <c r="E54" s="72"/>
      <c r="F54" s="72"/>
      <c r="G54" s="72"/>
      <c r="H54" s="72"/>
    </row>
    <row r="55" spans="1:8">
      <c r="A55" s="78" t="s">
        <v>148</v>
      </c>
      <c r="B55" s="77">
        <v>83.09</v>
      </c>
      <c r="C55" s="79" t="s">
        <v>149</v>
      </c>
      <c r="D55" s="72"/>
      <c r="E55" s="78" t="s">
        <v>149</v>
      </c>
      <c r="F55" s="72">
        <v>83.09</v>
      </c>
      <c r="G55" s="78" t="s">
        <v>149</v>
      </c>
      <c r="H55" s="72">
        <v>83.09</v>
      </c>
    </row>
  </sheetData>
  <mergeCells count="3">
    <mergeCell ref="A3:B3"/>
    <mergeCell ref="A4:B4"/>
    <mergeCell ref="C4:H4"/>
  </mergeCells>
  <phoneticPr fontId="18" type="noConversion"/>
  <printOptions horizontalCentered="1"/>
  <pageMargins left="0.66944444444444495" right="0.50902777777777797" top="0.66944444444444495" bottom="0.38888888888888901" header="0" footer="0"/>
  <pageSetup paperSize="9" scale="80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>
      <selection activeCell="D6" sqref="D6:E6"/>
    </sheetView>
  </sheetViews>
  <sheetFormatPr defaultColWidth="6.875" defaultRowHeight="11.25"/>
  <cols>
    <col min="1" max="1" width="16" style="31" customWidth="1"/>
    <col min="2" max="2" width="26.875" style="31"/>
    <col min="3" max="7" width="16" style="31" customWidth="1"/>
    <col min="8" max="16384" width="6.875" style="31"/>
  </cols>
  <sheetData>
    <row r="1" spans="1:7" ht="13.5">
      <c r="A1" s="32" t="s">
        <v>16</v>
      </c>
    </row>
    <row r="2" spans="1:7" ht="20.25">
      <c r="A2" s="33" t="s">
        <v>17</v>
      </c>
      <c r="B2" s="33"/>
      <c r="C2" s="33"/>
      <c r="D2" s="33"/>
      <c r="E2" s="33"/>
      <c r="F2" s="33"/>
      <c r="G2" s="33"/>
    </row>
    <row r="3" spans="1:7" s="30" customFormat="1" ht="13.5">
      <c r="A3" s="32"/>
      <c r="B3" s="32"/>
      <c r="C3" s="32"/>
      <c r="D3" s="32"/>
      <c r="E3" s="32"/>
      <c r="F3" s="32"/>
      <c r="G3" s="34" t="s">
        <v>36</v>
      </c>
    </row>
    <row r="4" spans="1:7" s="30" customFormat="1" ht="13.5">
      <c r="A4" s="28" t="s">
        <v>167</v>
      </c>
      <c r="B4" s="28" t="s">
        <v>168</v>
      </c>
      <c r="C4" s="28" t="s">
        <v>153</v>
      </c>
      <c r="D4" s="28" t="s">
        <v>169</v>
      </c>
      <c r="E4" s="28" t="s">
        <v>170</v>
      </c>
      <c r="F4" s="28" t="s">
        <v>171</v>
      </c>
      <c r="G4" s="28" t="s">
        <v>172</v>
      </c>
    </row>
    <row r="5" spans="1:7" s="30" customFormat="1" ht="13.5">
      <c r="A5" s="28" t="s">
        <v>173</v>
      </c>
      <c r="B5" s="28" t="s">
        <v>173</v>
      </c>
      <c r="C5" s="28">
        <v>1</v>
      </c>
      <c r="D5" s="28">
        <v>2</v>
      </c>
      <c r="E5" s="28">
        <v>3</v>
      </c>
      <c r="F5" s="28">
        <v>4</v>
      </c>
      <c r="G5" s="28" t="s">
        <v>173</v>
      </c>
    </row>
    <row r="6" spans="1:7" s="30" customFormat="1" ht="13.5">
      <c r="A6" s="26" t="s">
        <v>174</v>
      </c>
      <c r="B6" s="26" t="s">
        <v>175</v>
      </c>
      <c r="C6" s="35">
        <f t="shared" ref="C6:C21" si="0">SUM(D6:F6)</f>
        <v>45.69</v>
      </c>
      <c r="D6" s="8">
        <v>43.29</v>
      </c>
      <c r="E6" s="8">
        <v>2.4</v>
      </c>
      <c r="F6" s="8"/>
      <c r="G6" s="36"/>
    </row>
    <row r="7" spans="1:7" s="30" customFormat="1" ht="13.5">
      <c r="A7" s="26" t="s">
        <v>176</v>
      </c>
      <c r="B7" s="26" t="s">
        <v>177</v>
      </c>
      <c r="C7" s="35">
        <f t="shared" si="0"/>
        <v>37.4</v>
      </c>
      <c r="D7" s="8"/>
      <c r="E7" s="8"/>
      <c r="F7" s="8">
        <v>37.4</v>
      </c>
      <c r="G7" s="36"/>
    </row>
    <row r="8" spans="1:7" s="30" customFormat="1" ht="13.5">
      <c r="A8" s="26"/>
      <c r="B8" s="26"/>
      <c r="C8" s="35">
        <f t="shared" si="0"/>
        <v>0</v>
      </c>
      <c r="D8" s="8"/>
      <c r="E8" s="8"/>
      <c r="F8" s="8"/>
      <c r="G8" s="36"/>
    </row>
    <row r="9" spans="1:7" s="30" customFormat="1" ht="13.5">
      <c r="A9" s="37"/>
      <c r="B9" s="26"/>
      <c r="C9" s="35">
        <f t="shared" si="0"/>
        <v>0</v>
      </c>
      <c r="D9" s="8"/>
      <c r="E9" s="8"/>
      <c r="F9" s="8"/>
      <c r="G9" s="36"/>
    </row>
    <row r="10" spans="1:7" s="30" customFormat="1" ht="13.5">
      <c r="A10" s="37"/>
      <c r="B10" s="26"/>
      <c r="C10" s="35">
        <f t="shared" si="0"/>
        <v>0</v>
      </c>
      <c r="D10" s="8"/>
      <c r="E10" s="8"/>
      <c r="F10" s="8"/>
      <c r="G10" s="36"/>
    </row>
    <row r="11" spans="1:7" s="30" customFormat="1" ht="13.5">
      <c r="A11" s="37"/>
      <c r="B11" s="26"/>
      <c r="C11" s="35">
        <f t="shared" si="0"/>
        <v>0</v>
      </c>
      <c r="D11" s="8"/>
      <c r="E11" s="8"/>
      <c r="F11" s="8"/>
      <c r="G11" s="36"/>
    </row>
    <row r="12" spans="1:7" s="30" customFormat="1" ht="13.5">
      <c r="A12" s="37"/>
      <c r="B12" s="26"/>
      <c r="C12" s="35">
        <f t="shared" si="0"/>
        <v>0</v>
      </c>
      <c r="D12" s="8"/>
      <c r="E12" s="8"/>
      <c r="F12" s="8"/>
      <c r="G12" s="36"/>
    </row>
    <row r="13" spans="1:7" s="30" customFormat="1" ht="13.5">
      <c r="A13" s="37"/>
      <c r="B13" s="26"/>
      <c r="C13" s="35">
        <f t="shared" si="0"/>
        <v>0</v>
      </c>
      <c r="D13" s="8"/>
      <c r="E13" s="8"/>
      <c r="F13" s="8"/>
      <c r="G13" s="36"/>
    </row>
    <row r="14" spans="1:7" s="30" customFormat="1" ht="13.5">
      <c r="A14" s="37"/>
      <c r="B14" s="26"/>
      <c r="C14" s="35">
        <f t="shared" si="0"/>
        <v>0</v>
      </c>
      <c r="D14" s="8"/>
      <c r="E14" s="8"/>
      <c r="F14" s="8"/>
      <c r="G14" s="36"/>
    </row>
    <row r="15" spans="1:7" s="30" customFormat="1" ht="13.5">
      <c r="A15" s="7"/>
      <c r="B15" s="7"/>
      <c r="C15" s="35">
        <f t="shared" si="0"/>
        <v>0</v>
      </c>
      <c r="D15" s="8"/>
      <c r="E15" s="8"/>
      <c r="F15" s="8"/>
      <c r="G15" s="36"/>
    </row>
    <row r="16" spans="1:7" s="30" customFormat="1" ht="13.5">
      <c r="A16" s="7"/>
      <c r="B16" s="7"/>
      <c r="C16" s="35">
        <f t="shared" si="0"/>
        <v>0</v>
      </c>
      <c r="D16" s="8"/>
      <c r="E16" s="8"/>
      <c r="F16" s="8"/>
      <c r="G16" s="36"/>
    </row>
    <row r="17" spans="1:7" s="30" customFormat="1" ht="13.5">
      <c r="A17" s="7"/>
      <c r="B17" s="7"/>
      <c r="C17" s="35">
        <f t="shared" si="0"/>
        <v>0</v>
      </c>
      <c r="D17" s="8"/>
      <c r="E17" s="8"/>
      <c r="F17" s="8"/>
      <c r="G17" s="36"/>
    </row>
    <row r="18" spans="1:7" s="30" customFormat="1" ht="13.5">
      <c r="A18" s="7"/>
      <c r="B18" s="7"/>
      <c r="C18" s="35">
        <f t="shared" si="0"/>
        <v>0</v>
      </c>
      <c r="D18" s="8"/>
      <c r="E18" s="8"/>
      <c r="F18" s="8"/>
      <c r="G18" s="36"/>
    </row>
    <row r="19" spans="1:7" s="30" customFormat="1" ht="13.5">
      <c r="A19" s="7"/>
      <c r="B19" s="7"/>
      <c r="C19" s="35">
        <f t="shared" si="0"/>
        <v>0</v>
      </c>
      <c r="D19" s="8"/>
      <c r="E19" s="8"/>
      <c r="F19" s="8"/>
      <c r="G19" s="36"/>
    </row>
    <row r="20" spans="1:7" s="30" customFormat="1" ht="13.5">
      <c r="A20" s="7"/>
      <c r="B20" s="7"/>
      <c r="C20" s="35">
        <f t="shared" si="0"/>
        <v>0</v>
      </c>
      <c r="D20" s="8"/>
      <c r="E20" s="8"/>
      <c r="F20" s="8"/>
      <c r="G20" s="36"/>
    </row>
    <row r="21" spans="1:7" s="30" customFormat="1" ht="13.5">
      <c r="A21" s="7"/>
      <c r="B21" s="38" t="s">
        <v>178</v>
      </c>
      <c r="C21" s="35">
        <f t="shared" si="0"/>
        <v>83.09</v>
      </c>
      <c r="D21" s="8">
        <v>45.69</v>
      </c>
      <c r="E21" s="8"/>
      <c r="F21" s="8">
        <v>37.4</v>
      </c>
      <c r="G21" s="36"/>
    </row>
    <row r="22" spans="1:7" s="30" customFormat="1" ht="12"/>
    <row r="23" spans="1:7" s="30" customFormat="1" ht="12"/>
    <row r="24" spans="1:7" s="30" customFormat="1" ht="12"/>
    <row r="25" spans="1:7" s="30" customFormat="1" ht="12"/>
    <row r="26" spans="1:7" s="30" customFormat="1" ht="12"/>
    <row r="27" spans="1:7" s="30" customFormat="1" ht="12"/>
    <row r="28" spans="1:7" s="30" customFormat="1" ht="12"/>
    <row r="29" spans="1:7" s="30" customFormat="1" ht="12"/>
    <row r="30" spans="1:7" s="30" customFormat="1" ht="12"/>
    <row r="31" spans="1:7" s="30" customFormat="1" ht="12"/>
    <row r="32" spans="1:7" s="30" customFormat="1" ht="12"/>
    <row r="33" spans="1:7" s="30" customFormat="1" ht="12"/>
    <row r="34" spans="1:7" s="30" customFormat="1" ht="12"/>
    <row r="35" spans="1:7" s="30" customFormat="1" ht="12"/>
    <row r="36" spans="1:7" s="30" customFormat="1" ht="12"/>
    <row r="37" spans="1:7" s="30" customFormat="1" ht="12"/>
    <row r="38" spans="1:7" s="30" customFormat="1" ht="12"/>
    <row r="39" spans="1:7" ht="12">
      <c r="A39" s="30"/>
      <c r="B39" s="30"/>
      <c r="C39" s="30"/>
      <c r="D39" s="30"/>
      <c r="E39" s="30"/>
      <c r="F39" s="30"/>
      <c r="G39" s="30"/>
    </row>
    <row r="40" spans="1:7" ht="12">
      <c r="A40" s="30"/>
      <c r="B40" s="30"/>
      <c r="C40" s="30"/>
      <c r="D40" s="30"/>
      <c r="E40" s="30"/>
      <c r="F40" s="30"/>
      <c r="G40" s="30"/>
    </row>
  </sheetData>
  <phoneticPr fontId="18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25" sqref="K24:K25"/>
    </sheetView>
  </sheetViews>
  <sheetFormatPr defaultColWidth="9" defaultRowHeight="13.5"/>
  <cols>
    <col min="1" max="2" width="13" customWidth="1"/>
    <col min="3" max="3" width="11.625" customWidth="1"/>
    <col min="4" max="5" width="13" customWidth="1"/>
    <col min="6" max="6" width="17.25" customWidth="1"/>
    <col min="7" max="7" width="11" customWidth="1"/>
  </cols>
  <sheetData>
    <row r="1" spans="1:7">
      <c r="A1" t="s">
        <v>179</v>
      </c>
    </row>
    <row r="2" spans="1:7" ht="54.75" customHeight="1">
      <c r="A2" s="91" t="s">
        <v>19</v>
      </c>
      <c r="B2" s="91"/>
      <c r="C2" s="91"/>
      <c r="D2" s="91"/>
      <c r="E2" s="91"/>
      <c r="F2" s="91"/>
      <c r="G2" s="91"/>
    </row>
    <row r="3" spans="1:7" ht="25.5" customHeight="1">
      <c r="A3" s="22"/>
      <c r="B3" s="22"/>
      <c r="C3" s="22"/>
      <c r="D3" s="22"/>
      <c r="E3" s="22"/>
      <c r="F3" s="22"/>
      <c r="G3" s="22" t="s">
        <v>36</v>
      </c>
    </row>
    <row r="4" spans="1:7" ht="25.5" customHeight="1">
      <c r="A4" s="3" t="s">
        <v>180</v>
      </c>
      <c r="B4" s="3" t="s">
        <v>181</v>
      </c>
      <c r="C4" s="3" t="s">
        <v>153</v>
      </c>
      <c r="D4" s="3" t="s">
        <v>169</v>
      </c>
      <c r="E4" s="3" t="s">
        <v>170</v>
      </c>
      <c r="F4" s="3" t="s">
        <v>171</v>
      </c>
      <c r="G4" s="3" t="s">
        <v>172</v>
      </c>
    </row>
    <row r="5" spans="1:7" ht="25.5" customHeight="1">
      <c r="A5" s="28" t="s">
        <v>173</v>
      </c>
      <c r="B5" s="28" t="s">
        <v>173</v>
      </c>
      <c r="C5" s="28">
        <v>1</v>
      </c>
      <c r="D5" s="28">
        <v>2</v>
      </c>
      <c r="E5" s="28">
        <v>3</v>
      </c>
      <c r="F5" s="28">
        <v>4</v>
      </c>
      <c r="G5" s="28" t="s">
        <v>173</v>
      </c>
    </row>
    <row r="6" spans="1:7" ht="25.5" customHeight="1">
      <c r="A6" s="13" t="s">
        <v>182</v>
      </c>
      <c r="B6" s="13" t="s">
        <v>183</v>
      </c>
      <c r="C6" s="23">
        <f t="shared" ref="C6:C14" si="0">SUM(D6:F6)</f>
        <v>21.39</v>
      </c>
      <c r="D6" s="8">
        <v>21.39</v>
      </c>
      <c r="E6" s="24"/>
      <c r="F6" s="24"/>
      <c r="G6" s="24"/>
    </row>
    <row r="7" spans="1:7" ht="25.5" customHeight="1">
      <c r="A7" s="13" t="s">
        <v>184</v>
      </c>
      <c r="B7" s="13" t="s">
        <v>185</v>
      </c>
      <c r="C7" s="23">
        <f t="shared" si="0"/>
        <v>14.26</v>
      </c>
      <c r="D7" s="8">
        <v>14.26</v>
      </c>
      <c r="E7" s="24"/>
      <c r="F7" s="24"/>
      <c r="G7" s="24"/>
    </row>
    <row r="8" spans="1:7" ht="25.5" customHeight="1">
      <c r="A8" s="13" t="s">
        <v>186</v>
      </c>
      <c r="B8" s="13" t="s">
        <v>187</v>
      </c>
      <c r="C8" s="23">
        <f t="shared" si="0"/>
        <v>7.64</v>
      </c>
      <c r="D8" s="8">
        <v>7.64</v>
      </c>
      <c r="E8" s="24"/>
      <c r="F8" s="24"/>
      <c r="G8" s="24"/>
    </row>
    <row r="9" spans="1:7" ht="25.5" customHeight="1">
      <c r="A9" s="13" t="s">
        <v>188</v>
      </c>
      <c r="B9" s="13" t="s">
        <v>189</v>
      </c>
      <c r="C9" s="23">
        <f t="shared" si="0"/>
        <v>0.5</v>
      </c>
      <c r="D9" s="25"/>
      <c r="E9" s="8">
        <v>0.5</v>
      </c>
      <c r="F9" s="24"/>
      <c r="G9" s="24"/>
    </row>
    <row r="10" spans="1:7" ht="25.5" customHeight="1">
      <c r="A10" s="13" t="s">
        <v>190</v>
      </c>
      <c r="B10" s="13" t="s">
        <v>191</v>
      </c>
      <c r="C10" s="23">
        <f t="shared" si="0"/>
        <v>0.3</v>
      </c>
      <c r="D10" s="25"/>
      <c r="E10" s="8">
        <v>0.3</v>
      </c>
      <c r="F10" s="24"/>
      <c r="G10" s="24"/>
    </row>
    <row r="11" spans="1:7" ht="25.5" customHeight="1">
      <c r="A11" s="13" t="s">
        <v>192</v>
      </c>
      <c r="B11" s="13" t="s">
        <v>193</v>
      </c>
      <c r="C11" s="23">
        <f t="shared" si="0"/>
        <v>0.5</v>
      </c>
      <c r="D11" s="25"/>
      <c r="E11" s="8">
        <v>0.5</v>
      </c>
      <c r="F11" s="24"/>
      <c r="G11" s="24"/>
    </row>
    <row r="12" spans="1:7" ht="25.5" customHeight="1">
      <c r="A12" s="13" t="s">
        <v>194</v>
      </c>
      <c r="B12" s="13" t="s">
        <v>195</v>
      </c>
      <c r="C12" s="23">
        <f t="shared" si="0"/>
        <v>0.5</v>
      </c>
      <c r="D12" s="25"/>
      <c r="E12" s="8">
        <v>0.5</v>
      </c>
      <c r="F12" s="24"/>
      <c r="G12" s="24"/>
    </row>
    <row r="13" spans="1:7" ht="25.5" customHeight="1">
      <c r="A13" s="13" t="s">
        <v>196</v>
      </c>
      <c r="B13" s="13" t="s">
        <v>197</v>
      </c>
      <c r="C13" s="23">
        <f t="shared" si="0"/>
        <v>37.4</v>
      </c>
      <c r="D13" s="25"/>
      <c r="E13" s="24"/>
      <c r="F13" s="29">
        <v>37.4</v>
      </c>
      <c r="G13" s="24"/>
    </row>
    <row r="14" spans="1:7" ht="30.95" customHeight="1">
      <c r="A14" s="13" t="s">
        <v>198</v>
      </c>
      <c r="B14" s="13" t="s">
        <v>199</v>
      </c>
      <c r="C14" s="23">
        <f t="shared" si="0"/>
        <v>0.6</v>
      </c>
      <c r="D14" s="25"/>
      <c r="E14" s="8">
        <v>0.6</v>
      </c>
      <c r="F14" s="25"/>
      <c r="G14" s="24"/>
    </row>
    <row r="15" spans="1:7" ht="25.5" customHeight="1">
      <c r="A15" s="24"/>
      <c r="B15" s="24"/>
      <c r="C15" s="23"/>
      <c r="D15" s="25"/>
      <c r="E15" s="24"/>
      <c r="F15" s="25"/>
      <c r="G15" s="24"/>
    </row>
    <row r="16" spans="1:7" ht="25.5" customHeight="1">
      <c r="A16" s="24"/>
      <c r="B16" s="24" t="s">
        <v>200</v>
      </c>
      <c r="C16" s="23">
        <f>SUM(D16:F16)</f>
        <v>83.09</v>
      </c>
      <c r="D16" s="25">
        <f t="shared" ref="D16:F16" si="1">SUM(D6:D15)</f>
        <v>43.29</v>
      </c>
      <c r="E16" s="23">
        <f t="shared" si="1"/>
        <v>2.4</v>
      </c>
      <c r="F16" s="25">
        <f t="shared" si="1"/>
        <v>37.4</v>
      </c>
      <c r="G16" s="24"/>
    </row>
  </sheetData>
  <mergeCells count="1">
    <mergeCell ref="A2:G2"/>
  </mergeCells>
  <phoneticPr fontId="1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K13" sqref="K13"/>
    </sheetView>
  </sheetViews>
  <sheetFormatPr defaultColWidth="9" defaultRowHeight="13.5"/>
  <cols>
    <col min="1" max="1" width="14.875" customWidth="1"/>
    <col min="2" max="2" width="14.5" customWidth="1"/>
    <col min="3" max="3" width="11.25" customWidth="1"/>
    <col min="4" max="5" width="13" customWidth="1"/>
    <col min="6" max="6" width="11" customWidth="1"/>
  </cols>
  <sheetData>
    <row r="1" spans="1:6">
      <c r="A1" t="s">
        <v>201</v>
      </c>
    </row>
    <row r="2" spans="1:6" ht="60" customHeight="1">
      <c r="A2" s="92" t="s">
        <v>21</v>
      </c>
      <c r="B2" s="92"/>
      <c r="C2" s="92"/>
      <c r="D2" s="92"/>
      <c r="E2" s="92"/>
      <c r="F2" s="92"/>
    </row>
    <row r="3" spans="1:6">
      <c r="A3" s="22"/>
      <c r="B3" s="22"/>
      <c r="C3" s="22"/>
      <c r="D3" s="22"/>
      <c r="E3" s="22"/>
      <c r="F3" s="22" t="s">
        <v>36</v>
      </c>
    </row>
    <row r="4" spans="1:6" ht="24.75" customHeight="1">
      <c r="A4" s="3" t="s">
        <v>167</v>
      </c>
      <c r="B4" s="3" t="s">
        <v>168</v>
      </c>
      <c r="C4" s="3" t="s">
        <v>153</v>
      </c>
      <c r="D4" s="3" t="s">
        <v>169</v>
      </c>
      <c r="E4" s="3" t="s">
        <v>170</v>
      </c>
      <c r="F4" s="3" t="s">
        <v>172</v>
      </c>
    </row>
    <row r="5" spans="1:6" ht="24.75" customHeight="1">
      <c r="A5" s="3" t="s">
        <v>173</v>
      </c>
      <c r="B5" s="3" t="s">
        <v>173</v>
      </c>
      <c r="C5" s="3">
        <v>1</v>
      </c>
      <c r="D5" s="3">
        <v>2</v>
      </c>
      <c r="E5" s="3">
        <v>3</v>
      </c>
      <c r="F5" s="3" t="s">
        <v>173</v>
      </c>
    </row>
    <row r="6" spans="1:6" ht="24.75" customHeight="1">
      <c r="A6" s="26" t="s">
        <v>174</v>
      </c>
      <c r="B6" s="26" t="s">
        <v>175</v>
      </c>
      <c r="C6" s="2">
        <f>D6+E6</f>
        <v>45.69</v>
      </c>
      <c r="D6" s="8">
        <v>43.29</v>
      </c>
      <c r="E6" s="8">
        <v>2.4</v>
      </c>
      <c r="F6" s="1"/>
    </row>
    <row r="7" spans="1:6" ht="24.75" customHeight="1">
      <c r="A7" s="26" t="s">
        <v>176</v>
      </c>
      <c r="B7" s="26" t="s">
        <v>177</v>
      </c>
      <c r="C7" s="2">
        <f>D7+E7</f>
        <v>37.4</v>
      </c>
      <c r="D7" s="27"/>
      <c r="E7" s="8">
        <v>37.4</v>
      </c>
      <c r="F7" s="1"/>
    </row>
    <row r="8" spans="1:6" ht="24.75" customHeight="1">
      <c r="A8" s="1"/>
      <c r="B8" s="1"/>
      <c r="C8" s="2"/>
      <c r="D8" s="27"/>
      <c r="E8" s="27"/>
      <c r="F8" s="1"/>
    </row>
    <row r="9" spans="1:6" ht="24.75" customHeight="1">
      <c r="A9" s="1"/>
      <c r="B9" s="1"/>
      <c r="C9" s="2"/>
      <c r="D9" s="27"/>
      <c r="E9" s="27"/>
      <c r="F9" s="1"/>
    </row>
    <row r="10" spans="1:6" ht="24.75" customHeight="1">
      <c r="A10" s="1"/>
      <c r="B10" s="1" t="s">
        <v>202</v>
      </c>
      <c r="C10" s="2">
        <f>SUM(C6:C9)</f>
        <v>83.09</v>
      </c>
      <c r="D10" s="2">
        <f>SUM(D6:D9)</f>
        <v>43.29</v>
      </c>
      <c r="E10" s="2">
        <f>SUM(E6:E9)</f>
        <v>39.799999999999997</v>
      </c>
      <c r="F10" s="1"/>
    </row>
  </sheetData>
  <mergeCells count="1">
    <mergeCell ref="A2:F2"/>
  </mergeCells>
  <phoneticPr fontId="1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ColWidth="9" defaultRowHeight="13.5"/>
  <cols>
    <col min="1" max="1" width="14.875" customWidth="1"/>
    <col min="2" max="2" width="17.375" customWidth="1"/>
    <col min="3" max="3" width="10.25" customWidth="1"/>
    <col min="4" max="5" width="13" customWidth="1"/>
    <col min="6" max="6" width="11" customWidth="1"/>
  </cols>
  <sheetData>
    <row r="1" spans="1:6">
      <c r="A1" t="s">
        <v>203</v>
      </c>
    </row>
    <row r="2" spans="1:6" s="21" customFormat="1" ht="14.25">
      <c r="A2" s="93" t="s">
        <v>23</v>
      </c>
      <c r="B2" s="93"/>
      <c r="C2" s="93"/>
      <c r="D2" s="93"/>
      <c r="E2" s="93"/>
      <c r="F2" s="93"/>
    </row>
    <row r="3" spans="1:6">
      <c r="A3" s="22"/>
      <c r="B3" s="22"/>
      <c r="C3" s="22"/>
      <c r="D3" s="22"/>
      <c r="E3" s="22"/>
      <c r="F3" s="22" t="s">
        <v>36</v>
      </c>
    </row>
    <row r="4" spans="1:6" ht="16.5" customHeight="1">
      <c r="A4" s="3" t="s">
        <v>180</v>
      </c>
      <c r="B4" s="3" t="s">
        <v>181</v>
      </c>
      <c r="C4" s="3" t="s">
        <v>153</v>
      </c>
      <c r="D4" s="3" t="s">
        <v>169</v>
      </c>
      <c r="E4" s="3" t="s">
        <v>170</v>
      </c>
      <c r="F4" s="3" t="s">
        <v>172</v>
      </c>
    </row>
    <row r="5" spans="1:6" ht="16.5" customHeight="1">
      <c r="A5" s="3" t="s">
        <v>173</v>
      </c>
      <c r="B5" s="3" t="s">
        <v>173</v>
      </c>
      <c r="C5" s="3">
        <v>1</v>
      </c>
      <c r="D5" s="3">
        <v>2</v>
      </c>
      <c r="E5" s="3">
        <v>3</v>
      </c>
      <c r="F5" s="3" t="s">
        <v>173</v>
      </c>
    </row>
    <row r="6" spans="1:6" ht="16.5" customHeight="1">
      <c r="A6" s="13" t="s">
        <v>182</v>
      </c>
      <c r="B6" s="13" t="s">
        <v>183</v>
      </c>
      <c r="C6" s="23">
        <f t="shared" ref="C6:C13" si="0">SUM(D6:E6)</f>
        <v>21.39</v>
      </c>
      <c r="D6" s="8">
        <v>21.39</v>
      </c>
      <c r="E6" s="24"/>
      <c r="F6" s="1"/>
    </row>
    <row r="7" spans="1:6" ht="16.5" customHeight="1">
      <c r="A7" s="13" t="s">
        <v>184</v>
      </c>
      <c r="B7" s="13" t="s">
        <v>185</v>
      </c>
      <c r="C7" s="23">
        <f t="shared" si="0"/>
        <v>14.26</v>
      </c>
      <c r="D7" s="8">
        <v>14.26</v>
      </c>
      <c r="E7" s="24"/>
      <c r="F7" s="1"/>
    </row>
    <row r="8" spans="1:6" ht="33" customHeight="1">
      <c r="A8" s="13" t="s">
        <v>186</v>
      </c>
      <c r="B8" s="13" t="s">
        <v>187</v>
      </c>
      <c r="C8" s="23">
        <f t="shared" si="0"/>
        <v>7.64</v>
      </c>
      <c r="D8" s="8">
        <v>7.64</v>
      </c>
      <c r="E8" s="24"/>
      <c r="F8" s="1"/>
    </row>
    <row r="9" spans="1:6" ht="16.5" customHeight="1">
      <c r="A9" s="13" t="s">
        <v>188</v>
      </c>
      <c r="B9" s="13" t="s">
        <v>189</v>
      </c>
      <c r="C9" s="23">
        <f t="shared" si="0"/>
        <v>0.5</v>
      </c>
      <c r="D9" s="25"/>
      <c r="E9" s="8">
        <v>0.5</v>
      </c>
      <c r="F9" s="1"/>
    </row>
    <row r="10" spans="1:6" ht="16.5" customHeight="1">
      <c r="A10" s="13" t="s">
        <v>190</v>
      </c>
      <c r="B10" s="13" t="s">
        <v>191</v>
      </c>
      <c r="C10" s="23">
        <f t="shared" si="0"/>
        <v>0.3</v>
      </c>
      <c r="D10" s="25"/>
      <c r="E10" s="8">
        <v>0.3</v>
      </c>
      <c r="F10" s="1"/>
    </row>
    <row r="11" spans="1:6" ht="16.5" customHeight="1">
      <c r="A11" s="13" t="s">
        <v>192</v>
      </c>
      <c r="B11" s="13" t="s">
        <v>193</v>
      </c>
      <c r="C11" s="23">
        <f t="shared" si="0"/>
        <v>0.5</v>
      </c>
      <c r="D11" s="25"/>
      <c r="E11" s="8">
        <v>0.5</v>
      </c>
      <c r="F11" s="1"/>
    </row>
    <row r="12" spans="1:6" ht="16.5" customHeight="1">
      <c r="A12" s="13" t="s">
        <v>194</v>
      </c>
      <c r="B12" s="13" t="s">
        <v>195</v>
      </c>
      <c r="C12" s="23">
        <f t="shared" si="0"/>
        <v>0.5</v>
      </c>
      <c r="D12" s="25"/>
      <c r="E12" s="8">
        <v>0.5</v>
      </c>
      <c r="F12" s="1"/>
    </row>
    <row r="13" spans="1:6" ht="30" customHeight="1">
      <c r="A13" s="13" t="s">
        <v>198</v>
      </c>
      <c r="B13" s="13" t="s">
        <v>199</v>
      </c>
      <c r="C13" s="23">
        <f t="shared" si="0"/>
        <v>0.6</v>
      </c>
      <c r="D13" s="25"/>
      <c r="E13" s="8">
        <v>0.6</v>
      </c>
      <c r="F13" s="1"/>
    </row>
    <row r="14" spans="1:6" ht="16.5" customHeight="1">
      <c r="A14" s="24"/>
      <c r="B14" s="24"/>
      <c r="C14" s="23"/>
      <c r="D14" s="25"/>
      <c r="E14" s="24"/>
      <c r="F14" s="1"/>
    </row>
    <row r="15" spans="1:6" ht="24.95" customHeight="1">
      <c r="A15" s="24"/>
      <c r="B15" s="24" t="s">
        <v>200</v>
      </c>
      <c r="C15" s="23">
        <f>SUM(D15:E15)</f>
        <v>45.69</v>
      </c>
      <c r="D15" s="25">
        <f>SUM(D6:D14)</f>
        <v>43.29</v>
      </c>
      <c r="E15" s="23">
        <f>SUM(E6:E14)</f>
        <v>2.4</v>
      </c>
      <c r="F15" s="1"/>
    </row>
  </sheetData>
  <mergeCells count="1">
    <mergeCell ref="A2:F2"/>
  </mergeCells>
  <phoneticPr fontId="18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2" sqref="A2:F2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A1" t="s">
        <v>204</v>
      </c>
      <c r="F1" t="s">
        <v>205</v>
      </c>
    </row>
    <row r="2" spans="1:6" ht="21.75" customHeight="1">
      <c r="A2" s="91" t="s">
        <v>25</v>
      </c>
      <c r="B2" s="91"/>
      <c r="C2" s="91"/>
      <c r="D2" s="91"/>
      <c r="E2" s="91"/>
      <c r="F2" s="91"/>
    </row>
    <row r="3" spans="1:6" ht="27.75" customHeight="1">
      <c r="F3" t="s">
        <v>206</v>
      </c>
    </row>
    <row r="4" spans="1:6" ht="18" customHeight="1">
      <c r="A4" s="94" t="s">
        <v>207</v>
      </c>
      <c r="B4" s="94"/>
      <c r="C4" s="94" t="s">
        <v>208</v>
      </c>
      <c r="D4" s="94"/>
      <c r="E4" s="94"/>
      <c r="F4" s="94"/>
    </row>
    <row r="5" spans="1:6" ht="18" customHeight="1">
      <c r="A5" s="3" t="s">
        <v>209</v>
      </c>
      <c r="B5" s="3" t="s">
        <v>40</v>
      </c>
      <c r="C5" s="3" t="s">
        <v>41</v>
      </c>
      <c r="D5" s="3" t="s">
        <v>40</v>
      </c>
      <c r="E5" s="3" t="s">
        <v>210</v>
      </c>
      <c r="F5" s="3" t="s">
        <v>40</v>
      </c>
    </row>
    <row r="6" spans="1:6" ht="18" customHeight="1">
      <c r="A6" s="1" t="s">
        <v>211</v>
      </c>
      <c r="B6" s="1"/>
      <c r="C6" s="5" t="s">
        <v>212</v>
      </c>
      <c r="D6" s="1"/>
      <c r="E6" s="5" t="s">
        <v>213</v>
      </c>
      <c r="F6" s="1"/>
    </row>
    <row r="7" spans="1:6" ht="18" customHeight="1">
      <c r="A7" s="19"/>
      <c r="B7" s="1"/>
      <c r="C7" s="5" t="s">
        <v>214</v>
      </c>
      <c r="D7" s="1"/>
      <c r="E7" s="19" t="s">
        <v>215</v>
      </c>
      <c r="F7" s="1"/>
    </row>
    <row r="8" spans="1:6" ht="18" customHeight="1">
      <c r="A8" s="20"/>
      <c r="B8" s="1"/>
      <c r="C8" s="5" t="s">
        <v>216</v>
      </c>
      <c r="D8" s="1"/>
      <c r="E8" s="19" t="s">
        <v>217</v>
      </c>
      <c r="F8" s="1"/>
    </row>
    <row r="9" spans="1:6" ht="18" customHeight="1">
      <c r="A9" s="20"/>
      <c r="B9" s="1"/>
      <c r="C9" s="5" t="s">
        <v>218</v>
      </c>
      <c r="D9" s="1"/>
      <c r="E9" s="19" t="s">
        <v>219</v>
      </c>
      <c r="F9" s="1"/>
    </row>
    <row r="10" spans="1:6" ht="18" customHeight="1">
      <c r="A10" s="20"/>
      <c r="B10" s="1"/>
      <c r="C10" s="5" t="s">
        <v>220</v>
      </c>
      <c r="D10" s="1"/>
      <c r="E10" s="19" t="s">
        <v>221</v>
      </c>
      <c r="F10" s="1"/>
    </row>
    <row r="11" spans="1:6" ht="18" customHeight="1">
      <c r="A11" s="20"/>
      <c r="B11" s="1"/>
      <c r="C11" s="5" t="s">
        <v>222</v>
      </c>
      <c r="D11" s="1"/>
      <c r="E11" s="5" t="s">
        <v>223</v>
      </c>
      <c r="F11" s="1"/>
    </row>
    <row r="12" spans="1:6" ht="18" customHeight="1">
      <c r="A12" s="19"/>
      <c r="B12" s="1"/>
      <c r="C12" s="5" t="s">
        <v>224</v>
      </c>
      <c r="D12" s="1"/>
      <c r="E12" s="19" t="s">
        <v>215</v>
      </c>
      <c r="F12" s="1"/>
    </row>
    <row r="13" spans="1:6" ht="18" customHeight="1">
      <c r="A13" s="19"/>
      <c r="B13" s="1"/>
      <c r="C13" s="5" t="s">
        <v>225</v>
      </c>
      <c r="D13" s="1"/>
      <c r="E13" s="19" t="s">
        <v>217</v>
      </c>
      <c r="F13" s="1"/>
    </row>
    <row r="14" spans="1:6" ht="18" customHeight="1">
      <c r="A14" s="19"/>
      <c r="B14" s="1"/>
      <c r="C14" s="5" t="s">
        <v>226</v>
      </c>
      <c r="D14" s="1"/>
      <c r="E14" s="19" t="s">
        <v>219</v>
      </c>
      <c r="F14" s="1"/>
    </row>
    <row r="15" spans="1:6" ht="18" customHeight="1">
      <c r="A15" s="19"/>
      <c r="B15" s="1"/>
      <c r="C15" s="5" t="s">
        <v>227</v>
      </c>
      <c r="D15" s="1"/>
      <c r="E15" s="19" t="s">
        <v>228</v>
      </c>
      <c r="F15" s="1"/>
    </row>
    <row r="16" spans="1:6" ht="18" customHeight="1">
      <c r="A16" s="19"/>
      <c r="B16" s="1"/>
      <c r="C16" s="5" t="s">
        <v>229</v>
      </c>
      <c r="D16" s="1"/>
      <c r="E16" s="19" t="s">
        <v>230</v>
      </c>
      <c r="F16" s="1"/>
    </row>
    <row r="17" spans="1:6" ht="18" customHeight="1">
      <c r="A17" s="19"/>
      <c r="B17" s="1"/>
      <c r="C17" s="5" t="s">
        <v>231</v>
      </c>
      <c r="D17" s="1"/>
      <c r="E17" s="19" t="s">
        <v>221</v>
      </c>
      <c r="F17" s="1"/>
    </row>
    <row r="18" spans="1:6" ht="18" customHeight="1">
      <c r="A18" s="1"/>
      <c r="B18" s="1"/>
      <c r="C18" s="5" t="s">
        <v>232</v>
      </c>
      <c r="D18" s="1"/>
      <c r="E18" s="19" t="s">
        <v>233</v>
      </c>
      <c r="F18" s="1"/>
    </row>
    <row r="19" spans="1:6" ht="18" customHeight="1">
      <c r="A19" s="1"/>
      <c r="B19" s="1"/>
      <c r="C19" s="5" t="s">
        <v>234</v>
      </c>
      <c r="D19" s="1"/>
      <c r="E19" s="19" t="s">
        <v>235</v>
      </c>
      <c r="F19" s="1"/>
    </row>
    <row r="20" spans="1:6" ht="18" customHeight="1">
      <c r="A20" s="1"/>
      <c r="B20" s="1"/>
      <c r="C20" s="5" t="s">
        <v>236</v>
      </c>
      <c r="D20" s="1"/>
      <c r="E20" s="19" t="s">
        <v>237</v>
      </c>
      <c r="F20" s="1"/>
    </row>
    <row r="21" spans="1:6" ht="18" customHeight="1">
      <c r="A21" s="1"/>
      <c r="B21" s="1"/>
      <c r="C21" s="1"/>
      <c r="D21" s="1"/>
      <c r="E21" s="19" t="s">
        <v>238</v>
      </c>
      <c r="F21" s="1"/>
    </row>
    <row r="22" spans="1:6" ht="18" customHeight="1">
      <c r="A22" s="1"/>
      <c r="B22" s="1"/>
      <c r="C22" s="1"/>
      <c r="D22" s="1"/>
      <c r="E22" s="5" t="s">
        <v>239</v>
      </c>
      <c r="F22" s="1"/>
    </row>
    <row r="23" spans="1:6" ht="18" customHeight="1">
      <c r="A23" s="1"/>
      <c r="B23" s="1"/>
      <c r="C23" s="1"/>
      <c r="D23" s="1"/>
      <c r="E23" s="5" t="s">
        <v>240</v>
      </c>
      <c r="F23" s="1"/>
    </row>
    <row r="24" spans="1:6" ht="18" customHeight="1">
      <c r="A24" s="1"/>
      <c r="B24" s="1"/>
      <c r="C24" s="1"/>
      <c r="D24" s="1"/>
      <c r="E24" s="5" t="s">
        <v>241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3" t="s">
        <v>141</v>
      </c>
      <c r="B26" s="3"/>
      <c r="C26" s="3" t="s">
        <v>142</v>
      </c>
      <c r="D26" s="3"/>
      <c r="E26" s="3" t="s">
        <v>142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8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8" sqref="F8"/>
    </sheetView>
  </sheetViews>
  <sheetFormatPr defaultColWidth="9" defaultRowHeight="13.5"/>
  <cols>
    <col min="1" max="4" width="24.875" customWidth="1"/>
  </cols>
  <sheetData>
    <row r="1" spans="1:4" ht="30.75" customHeight="1">
      <c r="A1" t="s">
        <v>242</v>
      </c>
    </row>
    <row r="2" spans="1:4" ht="35.25" customHeight="1">
      <c r="A2" s="95" t="s">
        <v>29</v>
      </c>
      <c r="B2" s="95"/>
      <c r="C2" s="95"/>
      <c r="D2" s="95"/>
    </row>
    <row r="3" spans="1:4" ht="24" customHeight="1">
      <c r="D3" t="s">
        <v>36</v>
      </c>
    </row>
    <row r="4" spans="1:4" ht="18.75" customHeight="1">
      <c r="A4" s="3" t="s">
        <v>151</v>
      </c>
      <c r="B4" s="3" t="s">
        <v>243</v>
      </c>
      <c r="C4" s="3" t="s">
        <v>244</v>
      </c>
      <c r="D4" s="3" t="s">
        <v>245</v>
      </c>
    </row>
    <row r="5" spans="1:4" ht="18.75" customHeight="1">
      <c r="A5" s="3" t="s">
        <v>173</v>
      </c>
      <c r="B5" s="3" t="s">
        <v>173</v>
      </c>
      <c r="C5" s="3" t="s">
        <v>173</v>
      </c>
      <c r="D5" s="3" t="s">
        <v>173</v>
      </c>
    </row>
    <row r="6" spans="1:4" ht="27.95" customHeight="1">
      <c r="A6" s="15" t="s">
        <v>246</v>
      </c>
      <c r="B6" s="15" t="s">
        <v>247</v>
      </c>
      <c r="C6" s="16">
        <v>8.6</v>
      </c>
      <c r="D6" s="17" t="s">
        <v>248</v>
      </c>
    </row>
    <row r="7" spans="1:4" ht="35.1" customHeight="1">
      <c r="A7" s="11" t="s">
        <v>246</v>
      </c>
      <c r="B7" s="11" t="s">
        <v>249</v>
      </c>
      <c r="C7" s="18">
        <v>16.3</v>
      </c>
      <c r="D7" s="11" t="s">
        <v>250</v>
      </c>
    </row>
    <row r="8" spans="1:4" ht="39" customHeight="1">
      <c r="A8" s="11" t="s">
        <v>246</v>
      </c>
      <c r="B8" s="11" t="s">
        <v>251</v>
      </c>
      <c r="C8" s="18">
        <v>2.5</v>
      </c>
      <c r="D8" s="11" t="s">
        <v>252</v>
      </c>
    </row>
    <row r="9" spans="1:4" ht="27.95" customHeight="1">
      <c r="A9" s="11" t="s">
        <v>246</v>
      </c>
      <c r="B9" s="11" t="s">
        <v>253</v>
      </c>
      <c r="C9" s="18">
        <v>10</v>
      </c>
      <c r="D9" s="11" t="s">
        <v>254</v>
      </c>
    </row>
    <row r="10" spans="1:4" ht="18.75" customHeight="1">
      <c r="A10" s="11"/>
      <c r="B10" s="11" t="s">
        <v>255</v>
      </c>
      <c r="C10" s="18"/>
      <c r="D10" s="11"/>
    </row>
    <row r="11" spans="1:4" ht="18.75" customHeight="1">
      <c r="A11" s="11"/>
      <c r="B11" s="11" t="s">
        <v>256</v>
      </c>
      <c r="C11" s="18"/>
      <c r="D11" s="11"/>
    </row>
    <row r="12" spans="1:4" ht="18.75" customHeight="1">
      <c r="A12" s="11"/>
      <c r="B12" s="11" t="s">
        <v>257</v>
      </c>
      <c r="C12" s="18"/>
      <c r="D12" s="11"/>
    </row>
    <row r="13" spans="1:4" ht="18.75" customHeight="1">
      <c r="A13" s="11"/>
      <c r="B13" s="11" t="s">
        <v>258</v>
      </c>
      <c r="C13" s="18"/>
      <c r="D13" s="11"/>
    </row>
    <row r="14" spans="1:4" ht="18.75" customHeight="1">
      <c r="A14" s="11"/>
      <c r="B14" s="11" t="s">
        <v>259</v>
      </c>
      <c r="C14" s="18"/>
      <c r="D14" s="11"/>
    </row>
    <row r="15" spans="1:4" ht="18.75" customHeight="1">
      <c r="A15" s="11"/>
      <c r="B15" s="11"/>
      <c r="C15" s="18"/>
      <c r="D15" s="11"/>
    </row>
    <row r="16" spans="1:4" ht="18.75" customHeight="1">
      <c r="A16" s="11"/>
      <c r="B16" s="11" t="s">
        <v>260</v>
      </c>
      <c r="C16" s="18">
        <v>37.4</v>
      </c>
      <c r="D16" s="11"/>
    </row>
    <row r="17" ht="18.75" customHeight="1"/>
  </sheetData>
  <mergeCells count="1">
    <mergeCell ref="A2:D2"/>
  </mergeCells>
  <phoneticPr fontId="1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I25" sqref="I25"/>
    </sheetView>
  </sheetViews>
  <sheetFormatPr defaultColWidth="9" defaultRowHeight="13.5"/>
  <cols>
    <col min="5" max="5" width="11" customWidth="1"/>
    <col min="7" max="7" width="13.625" customWidth="1"/>
    <col min="12" max="12" width="10.25" customWidth="1"/>
  </cols>
  <sheetData>
    <row r="1" spans="1:14">
      <c r="A1" t="s">
        <v>261</v>
      </c>
    </row>
    <row r="2" spans="1:14" ht="30.75" customHeight="1">
      <c r="A2" s="91" t="s">
        <v>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>
      <c r="N3" t="s">
        <v>36</v>
      </c>
    </row>
    <row r="4" spans="1:14" ht="23.25" customHeight="1">
      <c r="A4" s="94" t="s">
        <v>262</v>
      </c>
      <c r="B4" s="94"/>
      <c r="C4" s="94"/>
      <c r="D4" s="94" t="s">
        <v>151</v>
      </c>
      <c r="E4" s="94" t="s">
        <v>263</v>
      </c>
      <c r="F4" s="94" t="s">
        <v>264</v>
      </c>
      <c r="G4" s="94" t="s">
        <v>265</v>
      </c>
      <c r="H4" s="94" t="s">
        <v>266</v>
      </c>
      <c r="I4" s="94" t="s">
        <v>267</v>
      </c>
      <c r="J4" s="94" t="s">
        <v>180</v>
      </c>
      <c r="K4" s="94"/>
      <c r="L4" s="96" t="s">
        <v>268</v>
      </c>
      <c r="M4" s="94" t="s">
        <v>269</v>
      </c>
      <c r="N4" s="94" t="s">
        <v>270</v>
      </c>
    </row>
    <row r="5" spans="1:14" ht="23.25" customHeight="1">
      <c r="A5" s="3" t="s">
        <v>271</v>
      </c>
      <c r="B5" s="3" t="s">
        <v>272</v>
      </c>
      <c r="C5" s="3" t="s">
        <v>273</v>
      </c>
      <c r="D5" s="94"/>
      <c r="E5" s="94"/>
      <c r="F5" s="94"/>
      <c r="G5" s="94"/>
      <c r="H5" s="94"/>
      <c r="I5" s="94"/>
      <c r="J5" s="3" t="s">
        <v>271</v>
      </c>
      <c r="K5" s="3" t="s">
        <v>272</v>
      </c>
      <c r="L5" s="96"/>
      <c r="M5" s="94"/>
      <c r="N5" s="94"/>
    </row>
    <row r="6" spans="1:14" ht="23.25" customHeight="1">
      <c r="A6" s="3" t="s">
        <v>173</v>
      </c>
      <c r="B6" s="3" t="s">
        <v>173</v>
      </c>
      <c r="C6" s="3" t="s">
        <v>173</v>
      </c>
      <c r="D6" s="3" t="s">
        <v>173</v>
      </c>
      <c r="E6" s="3" t="s">
        <v>173</v>
      </c>
      <c r="F6" s="3" t="s">
        <v>173</v>
      </c>
      <c r="G6" s="3" t="s">
        <v>173</v>
      </c>
      <c r="H6" s="3" t="s">
        <v>173</v>
      </c>
      <c r="I6" s="3" t="s">
        <v>173</v>
      </c>
      <c r="J6" s="3" t="s">
        <v>173</v>
      </c>
      <c r="K6" s="3" t="s">
        <v>173</v>
      </c>
      <c r="L6" s="3" t="s">
        <v>173</v>
      </c>
      <c r="M6" s="3" t="s">
        <v>173</v>
      </c>
      <c r="N6" s="3" t="s">
        <v>173</v>
      </c>
    </row>
    <row r="7" spans="1:14" ht="23.25" customHeight="1">
      <c r="A7" s="11" t="s">
        <v>274</v>
      </c>
      <c r="B7" s="12" t="s">
        <v>275</v>
      </c>
      <c r="C7" s="12" t="s">
        <v>276</v>
      </c>
      <c r="D7" s="11" t="s">
        <v>176</v>
      </c>
      <c r="E7" s="1" t="s">
        <v>277</v>
      </c>
      <c r="F7" s="1"/>
      <c r="G7" s="1"/>
      <c r="H7" s="1"/>
      <c r="I7" s="1"/>
      <c r="J7" s="13" t="s">
        <v>278</v>
      </c>
      <c r="K7" s="1">
        <v>27</v>
      </c>
      <c r="L7" s="14">
        <v>43221</v>
      </c>
      <c r="M7" s="2">
        <v>2</v>
      </c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N26" sqref="N26"/>
    </sheetView>
  </sheetViews>
  <sheetFormatPr defaultColWidth="9" defaultRowHeight="13.5"/>
  <cols>
    <col min="1" max="1" width="10" customWidth="1"/>
    <col min="2" max="2" width="19.5" customWidth="1"/>
    <col min="25" max="25" width="8" customWidth="1"/>
    <col min="29" max="29" width="10.625" customWidth="1"/>
  </cols>
  <sheetData>
    <row r="1" spans="1:29" ht="15.95" customHeight="1">
      <c r="A1" t="s">
        <v>279</v>
      </c>
    </row>
    <row r="2" spans="1:29" ht="35.25" customHeight="1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>
      <c r="AC3" t="s">
        <v>36</v>
      </c>
    </row>
    <row r="4" spans="1:29">
      <c r="A4" s="94" t="s">
        <v>151</v>
      </c>
      <c r="B4" s="94" t="s">
        <v>152</v>
      </c>
      <c r="C4" s="94" t="s">
        <v>280</v>
      </c>
      <c r="D4" s="94"/>
      <c r="E4" s="94"/>
      <c r="F4" s="94"/>
      <c r="G4" s="94"/>
      <c r="H4" s="94"/>
      <c r="I4" s="94"/>
      <c r="J4" s="94"/>
      <c r="K4" s="94"/>
      <c r="L4" s="94" t="s">
        <v>281</v>
      </c>
      <c r="M4" s="94"/>
      <c r="N4" s="94"/>
      <c r="O4" s="94"/>
      <c r="P4" s="94"/>
      <c r="Q4" s="94"/>
      <c r="R4" s="94"/>
      <c r="S4" s="94"/>
      <c r="T4" s="94"/>
      <c r="U4" s="94" t="s">
        <v>282</v>
      </c>
      <c r="V4" s="94"/>
      <c r="W4" s="94"/>
      <c r="X4" s="94"/>
      <c r="Y4" s="94"/>
      <c r="Z4" s="94"/>
      <c r="AA4" s="94"/>
      <c r="AB4" s="94"/>
      <c r="AC4" s="94"/>
    </row>
    <row r="5" spans="1:29">
      <c r="A5" s="94"/>
      <c r="B5" s="94"/>
      <c r="C5" s="94" t="s">
        <v>153</v>
      </c>
      <c r="D5" s="94" t="s">
        <v>283</v>
      </c>
      <c r="E5" s="94"/>
      <c r="F5" s="94"/>
      <c r="G5" s="94"/>
      <c r="H5" s="94"/>
      <c r="I5" s="94"/>
      <c r="J5" s="94" t="s">
        <v>284</v>
      </c>
      <c r="K5" s="94" t="s">
        <v>285</v>
      </c>
      <c r="L5" s="94" t="s">
        <v>153</v>
      </c>
      <c r="M5" s="94" t="s">
        <v>283</v>
      </c>
      <c r="N5" s="94"/>
      <c r="O5" s="94"/>
      <c r="P5" s="94"/>
      <c r="Q5" s="94"/>
      <c r="R5" s="94"/>
      <c r="S5" s="94" t="s">
        <v>284</v>
      </c>
      <c r="T5" s="94" t="s">
        <v>285</v>
      </c>
      <c r="U5" s="94" t="s">
        <v>153</v>
      </c>
      <c r="V5" s="94" t="s">
        <v>283</v>
      </c>
      <c r="W5" s="94"/>
      <c r="X5" s="94"/>
      <c r="Y5" s="94"/>
      <c r="Z5" s="94"/>
      <c r="AA5" s="94"/>
      <c r="AB5" s="94" t="s">
        <v>284</v>
      </c>
      <c r="AC5" s="94" t="s">
        <v>285</v>
      </c>
    </row>
    <row r="6" spans="1:29" ht="13.5" customHeight="1">
      <c r="A6" s="94"/>
      <c r="B6" s="94"/>
      <c r="C6" s="94"/>
      <c r="D6" s="94" t="s">
        <v>161</v>
      </c>
      <c r="E6" s="96" t="s">
        <v>286</v>
      </c>
      <c r="F6" s="96" t="s">
        <v>287</v>
      </c>
      <c r="G6" s="94" t="s">
        <v>288</v>
      </c>
      <c r="H6" s="94"/>
      <c r="I6" s="94"/>
      <c r="J6" s="94"/>
      <c r="K6" s="94"/>
      <c r="L6" s="94"/>
      <c r="M6" s="94" t="s">
        <v>161</v>
      </c>
      <c r="N6" s="96" t="s">
        <v>286</v>
      </c>
      <c r="O6" s="96" t="s">
        <v>287</v>
      </c>
      <c r="P6" s="94" t="s">
        <v>288</v>
      </c>
      <c r="Q6" s="94"/>
      <c r="R6" s="94"/>
      <c r="S6" s="94"/>
      <c r="T6" s="94"/>
      <c r="U6" s="94"/>
      <c r="V6" s="94" t="s">
        <v>161</v>
      </c>
      <c r="W6" s="96" t="s">
        <v>286</v>
      </c>
      <c r="X6" s="96" t="s">
        <v>287</v>
      </c>
      <c r="Y6" s="94" t="s">
        <v>288</v>
      </c>
      <c r="Z6" s="94"/>
      <c r="AA6" s="94"/>
      <c r="AB6" s="94"/>
      <c r="AC6" s="94"/>
    </row>
    <row r="7" spans="1:29" ht="40.5">
      <c r="A7" s="94"/>
      <c r="B7" s="94"/>
      <c r="C7" s="94"/>
      <c r="D7" s="94"/>
      <c r="E7" s="96"/>
      <c r="F7" s="96"/>
      <c r="G7" s="3" t="s">
        <v>161</v>
      </c>
      <c r="H7" s="4" t="s">
        <v>289</v>
      </c>
      <c r="I7" s="4" t="s">
        <v>290</v>
      </c>
      <c r="J7" s="94"/>
      <c r="K7" s="94"/>
      <c r="L7" s="94"/>
      <c r="M7" s="94"/>
      <c r="N7" s="96"/>
      <c r="O7" s="96"/>
      <c r="P7" s="3" t="s">
        <v>161</v>
      </c>
      <c r="Q7" s="4" t="s">
        <v>289</v>
      </c>
      <c r="R7" s="4" t="s">
        <v>290</v>
      </c>
      <c r="S7" s="94"/>
      <c r="T7" s="94"/>
      <c r="U7" s="94"/>
      <c r="V7" s="94"/>
      <c r="W7" s="96"/>
      <c r="X7" s="96"/>
      <c r="Y7" s="3" t="s">
        <v>161</v>
      </c>
      <c r="Z7" s="4" t="s">
        <v>289</v>
      </c>
      <c r="AA7" s="4" t="s">
        <v>290</v>
      </c>
      <c r="AB7" s="94"/>
      <c r="AC7" s="94"/>
    </row>
    <row r="8" spans="1:29">
      <c r="A8" s="3" t="s">
        <v>173</v>
      </c>
      <c r="B8" s="3" t="s">
        <v>173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291</v>
      </c>
      <c r="V8" s="3" t="s">
        <v>292</v>
      </c>
      <c r="W8" s="3" t="s">
        <v>293</v>
      </c>
      <c r="X8" s="3" t="s">
        <v>294</v>
      </c>
      <c r="Y8" s="3" t="s">
        <v>295</v>
      </c>
      <c r="Z8" s="3" t="s">
        <v>296</v>
      </c>
      <c r="AA8" s="3" t="s">
        <v>297</v>
      </c>
      <c r="AB8" s="3" t="s">
        <v>298</v>
      </c>
      <c r="AC8" s="3" t="s">
        <v>299</v>
      </c>
    </row>
    <row r="9" spans="1:29" s="6" customFormat="1" ht="21.95" customHeight="1">
      <c r="A9" s="7" t="s">
        <v>174</v>
      </c>
      <c r="B9" s="7" t="s">
        <v>163</v>
      </c>
      <c r="C9" s="8">
        <f>D9+J9+K9</f>
        <v>0.5</v>
      </c>
      <c r="D9" s="8">
        <v>0.3</v>
      </c>
      <c r="E9" s="8"/>
      <c r="F9" s="8">
        <v>0.3</v>
      </c>
      <c r="G9" s="8"/>
      <c r="H9" s="8"/>
      <c r="I9" s="8"/>
      <c r="J9" s="8">
        <v>0.1</v>
      </c>
      <c r="K9" s="8">
        <v>0.1</v>
      </c>
      <c r="L9" s="8">
        <v>1.3</v>
      </c>
      <c r="M9" s="8">
        <v>0.5</v>
      </c>
      <c r="N9" s="8"/>
      <c r="O9" s="8">
        <v>0.5</v>
      </c>
      <c r="P9" s="8"/>
      <c r="Q9" s="8"/>
      <c r="R9" s="8"/>
      <c r="S9" s="8">
        <v>0.3</v>
      </c>
      <c r="T9" s="8">
        <v>0.5</v>
      </c>
      <c r="U9" s="9">
        <f>L9-C9</f>
        <v>0.8</v>
      </c>
      <c r="V9" s="9">
        <f>M9-D9</f>
        <v>0.2</v>
      </c>
      <c r="W9" s="10"/>
      <c r="X9" s="9">
        <f>O9-F9</f>
        <v>0.2</v>
      </c>
      <c r="Y9" s="10"/>
      <c r="Z9" s="10"/>
      <c r="AA9" s="10"/>
      <c r="AB9" s="9">
        <f>S9-J9</f>
        <v>0.19999999999999998</v>
      </c>
      <c r="AC9" s="9">
        <f>T9-K9</f>
        <v>0.4</v>
      </c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8</vt:i4>
      </vt:variant>
    </vt:vector>
  </HeadingPairs>
  <TitlesOfParts>
    <vt:vector size="22" baseType="lpstr">
      <vt:lpstr>封皮 </vt:lpstr>
      <vt:lpstr>目录 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表2!Print_Area</vt:lpstr>
      <vt:lpstr>表3!Print_Area</vt:lpstr>
      <vt:lpstr>表5!Print_Area</vt:lpstr>
      <vt:lpstr>表1!Print_Titles</vt:lpstr>
      <vt:lpstr>表2!Print_Titles</vt:lpstr>
      <vt:lpstr>表3!Print_Titles</vt:lpstr>
      <vt:lpstr>表4!Print_Titles</vt:lpstr>
      <vt:lpstr>表5!Print_Titles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吴瑛</cp:lastModifiedBy>
  <cp:lastPrinted>2018-02-26T03:17:00Z</cp:lastPrinted>
  <dcterms:created xsi:type="dcterms:W3CDTF">2018-02-12T03:32:00Z</dcterms:created>
  <dcterms:modified xsi:type="dcterms:W3CDTF">2018-03-17T03:13:38Z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