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8695" windowHeight="12630"/>
  </bookViews>
  <sheets>
    <sheet name="资金明细表" sheetId="1" r:id="rId1"/>
    <sheet name="方案汇总表" sheetId="2" r:id="rId2"/>
    <sheet name="使用方案明细表" sheetId="3" r:id="rId3"/>
  </sheets>
  <definedNames>
    <definedName name="_xlnm._FilterDatabase" localSheetId="2" hidden="1">使用方案明细表!$A$2:$S$68</definedName>
    <definedName name="_xlnm.Print_Titles" localSheetId="2">使用方案明细表!$1:$4</definedName>
    <definedName name="_xlnm.Print_Titles" localSheetId="0">资金明细表!$2:$6</definedName>
  </definedNames>
  <calcPr calcId="124519"/>
</workbook>
</file>

<file path=xl/calcChain.xml><?xml version="1.0" encoding="utf-8"?>
<calcChain xmlns="http://schemas.openxmlformats.org/spreadsheetml/2006/main">
  <c r="I79" i="3"/>
  <c r="K79"/>
  <c r="H79"/>
  <c r="I78"/>
  <c r="K78"/>
  <c r="H78"/>
  <c r="I19"/>
  <c r="I20"/>
  <c r="H20" s="1"/>
  <c r="I21"/>
  <c r="I22"/>
  <c r="I23"/>
  <c r="I24"/>
  <c r="H24" s="1"/>
  <c r="I25"/>
  <c r="I26"/>
  <c r="I27"/>
  <c r="I28"/>
  <c r="H28" s="1"/>
  <c r="I29"/>
  <c r="I30"/>
  <c r="I31"/>
  <c r="I32"/>
  <c r="H32" s="1"/>
  <c r="I33"/>
  <c r="I34"/>
  <c r="I35"/>
  <c r="I36"/>
  <c r="H36" s="1"/>
  <c r="I37"/>
  <c r="I38"/>
  <c r="I39"/>
  <c r="I40"/>
  <c r="H40" s="1"/>
  <c r="I41"/>
  <c r="I42"/>
  <c r="I43"/>
  <c r="I44"/>
  <c r="H44" s="1"/>
  <c r="I45"/>
  <c r="I46"/>
  <c r="I47"/>
  <c r="I48"/>
  <c r="H48" s="1"/>
  <c r="I49"/>
  <c r="I50"/>
  <c r="I51"/>
  <c r="I52"/>
  <c r="H52" s="1"/>
  <c r="I53"/>
  <c r="I54"/>
  <c r="I55"/>
  <c r="I56"/>
  <c r="H56" s="1"/>
  <c r="I57"/>
  <c r="I58"/>
  <c r="I59"/>
  <c r="I60"/>
  <c r="H60" s="1"/>
  <c r="I61"/>
  <c r="I62"/>
  <c r="I63"/>
  <c r="I64"/>
  <c r="H64" s="1"/>
  <c r="I65"/>
  <c r="I66"/>
  <c r="I67"/>
  <c r="I68"/>
  <c r="H68" s="1"/>
  <c r="I69"/>
  <c r="I70"/>
  <c r="I71"/>
  <c r="I72"/>
  <c r="H72" s="1"/>
  <c r="I73"/>
  <c r="I74"/>
  <c r="I75"/>
  <c r="I76"/>
  <c r="H76" s="1"/>
  <c r="I77"/>
  <c r="H19"/>
  <c r="H21"/>
  <c r="H22"/>
  <c r="H23"/>
  <c r="H25"/>
  <c r="H26"/>
  <c r="H27"/>
  <c r="H29"/>
  <c r="H30"/>
  <c r="H31"/>
  <c r="H33"/>
  <c r="H34"/>
  <c r="H35"/>
  <c r="H37"/>
  <c r="H38"/>
  <c r="H39"/>
  <c r="H41"/>
  <c r="H42"/>
  <c r="H43"/>
  <c r="H45"/>
  <c r="H46"/>
  <c r="H47"/>
  <c r="H49"/>
  <c r="H50"/>
  <c r="H51"/>
  <c r="H53"/>
  <c r="H54"/>
  <c r="H55"/>
  <c r="H57"/>
  <c r="H58"/>
  <c r="H59"/>
  <c r="H61"/>
  <c r="H62"/>
  <c r="H63"/>
  <c r="H65"/>
  <c r="H66"/>
  <c r="H67"/>
  <c r="H69"/>
  <c r="H70"/>
  <c r="H71"/>
  <c r="H73"/>
  <c r="H74"/>
  <c r="H75"/>
  <c r="H77"/>
  <c r="H18"/>
  <c r="I18"/>
  <c r="H6"/>
  <c r="H7"/>
  <c r="H8"/>
  <c r="H9"/>
  <c r="H10"/>
  <c r="H11"/>
  <c r="H12"/>
  <c r="H13"/>
  <c r="H14"/>
  <c r="H15"/>
  <c r="H16"/>
  <c r="H5"/>
  <c r="K17"/>
  <c r="I17"/>
  <c r="H18" i="2"/>
  <c r="H19" s="1"/>
  <c r="G18"/>
  <c r="G19" s="1"/>
  <c r="D17"/>
  <c r="C17" s="1"/>
  <c r="D16"/>
  <c r="C16" s="1"/>
  <c r="D15"/>
  <c r="C15" s="1"/>
  <c r="F18"/>
  <c r="F19" s="1"/>
  <c r="E18"/>
  <c r="E13"/>
  <c r="E19" s="1"/>
  <c r="D12"/>
  <c r="C12" s="1"/>
  <c r="D11"/>
  <c r="C11" s="1"/>
  <c r="D10"/>
  <c r="C10" s="1"/>
  <c r="D9"/>
  <c r="C9" s="1"/>
  <c r="D8"/>
  <c r="C8" s="1"/>
  <c r="D7"/>
  <c r="C7" s="1"/>
  <c r="M27" i="1"/>
  <c r="M10" s="1"/>
  <c r="C85"/>
  <c r="D85" s="1"/>
  <c r="M84"/>
  <c r="L84"/>
  <c r="J84"/>
  <c r="H84"/>
  <c r="G84"/>
  <c r="C84"/>
  <c r="D84" s="1"/>
  <c r="D83"/>
  <c r="C83"/>
  <c r="C82"/>
  <c r="D82" s="1"/>
  <c r="M81"/>
  <c r="L81"/>
  <c r="K81"/>
  <c r="J81"/>
  <c r="C81" s="1"/>
  <c r="D81" s="1"/>
  <c r="H81"/>
  <c r="G81"/>
  <c r="D80"/>
  <c r="C80"/>
  <c r="C79"/>
  <c r="D79" s="1"/>
  <c r="J42"/>
  <c r="D77"/>
  <c r="C77"/>
  <c r="C76"/>
  <c r="D76" s="1"/>
  <c r="C75"/>
  <c r="D75" s="1"/>
  <c r="C74"/>
  <c r="D74" s="1"/>
  <c r="D73"/>
  <c r="C73"/>
  <c r="C72"/>
  <c r="D72" s="1"/>
  <c r="D71"/>
  <c r="C71"/>
  <c r="C70"/>
  <c r="D70" s="1"/>
  <c r="C69"/>
  <c r="D69" s="1"/>
  <c r="C68"/>
  <c r="D68" s="1"/>
  <c r="C67"/>
  <c r="D67" s="1"/>
  <c r="C66"/>
  <c r="D66" s="1"/>
  <c r="D65"/>
  <c r="C65"/>
  <c r="C64"/>
  <c r="D64" s="1"/>
  <c r="D63"/>
  <c r="C63"/>
  <c r="C62"/>
  <c r="D62" s="1"/>
  <c r="C61"/>
  <c r="D61" s="1"/>
  <c r="C60"/>
  <c r="D60" s="1"/>
  <c r="D59"/>
  <c r="C59"/>
  <c r="C58"/>
  <c r="D58" s="1"/>
  <c r="D57"/>
  <c r="C57"/>
  <c r="C56"/>
  <c r="D56" s="1"/>
  <c r="D55"/>
  <c r="C55"/>
  <c r="C54"/>
  <c r="D54" s="1"/>
  <c r="D53"/>
  <c r="C53"/>
  <c r="C52"/>
  <c r="D52" s="1"/>
  <c r="D51"/>
  <c r="C51"/>
  <c r="C50"/>
  <c r="D50" s="1"/>
  <c r="C49"/>
  <c r="D49" s="1"/>
  <c r="C48"/>
  <c r="D48" s="1"/>
  <c r="D47"/>
  <c r="C47"/>
  <c r="C46"/>
  <c r="D46" s="1"/>
  <c r="D45"/>
  <c r="C45"/>
  <c r="C44"/>
  <c r="D44" s="1"/>
  <c r="C43"/>
  <c r="D43" s="1"/>
  <c r="N42"/>
  <c r="M42"/>
  <c r="L42"/>
  <c r="K42"/>
  <c r="I42"/>
  <c r="H42"/>
  <c r="G42"/>
  <c r="F42"/>
  <c r="E42"/>
  <c r="C41"/>
  <c r="D41" s="1"/>
  <c r="D40"/>
  <c r="C40"/>
  <c r="C39"/>
  <c r="D39" s="1"/>
  <c r="D38"/>
  <c r="C38"/>
  <c r="D37"/>
  <c r="C37"/>
  <c r="D36"/>
  <c r="C36"/>
  <c r="D35"/>
  <c r="C35"/>
  <c r="D34"/>
  <c r="C34"/>
  <c r="C33"/>
  <c r="D33" s="1"/>
  <c r="D32"/>
  <c r="C32"/>
  <c r="C31"/>
  <c r="D31" s="1"/>
  <c r="D30"/>
  <c r="C30"/>
  <c r="C29"/>
  <c r="D29" s="1"/>
  <c r="C28"/>
  <c r="D28" s="1"/>
  <c r="N27"/>
  <c r="L27"/>
  <c r="L10" s="1"/>
  <c r="K27"/>
  <c r="K10" s="1"/>
  <c r="J27"/>
  <c r="J10" s="1"/>
  <c r="I27"/>
  <c r="H27"/>
  <c r="H10" s="1"/>
  <c r="G27"/>
  <c r="G10" s="1"/>
  <c r="G9" s="1"/>
  <c r="F27"/>
  <c r="E27"/>
  <c r="D26"/>
  <c r="C25"/>
  <c r="D25" s="1"/>
  <c r="C24"/>
  <c r="D24" s="1"/>
  <c r="C23"/>
  <c r="D23" s="1"/>
  <c r="C22"/>
  <c r="D22" s="1"/>
  <c r="C21"/>
  <c r="D21" s="1"/>
  <c r="C20"/>
  <c r="D20" s="1"/>
  <c r="C19"/>
  <c r="D19" s="1"/>
  <c r="C18"/>
  <c r="D18" s="1"/>
  <c r="C17"/>
  <c r="D17" s="1"/>
  <c r="C16"/>
  <c r="D16" s="1"/>
  <c r="C15"/>
  <c r="D15" s="1"/>
  <c r="C14"/>
  <c r="D14" s="1"/>
  <c r="C13"/>
  <c r="D13" s="1"/>
  <c r="C12"/>
  <c r="C11"/>
  <c r="D11" s="1"/>
  <c r="N10"/>
  <c r="I10"/>
  <c r="F10"/>
  <c r="E10"/>
  <c r="N9"/>
  <c r="F9"/>
  <c r="E9"/>
  <c r="M9" l="1"/>
  <c r="H9"/>
  <c r="L9"/>
  <c r="K9"/>
  <c r="I9"/>
  <c r="C27"/>
  <c r="C10" s="1"/>
  <c r="D27"/>
  <c r="D10" s="1"/>
  <c r="J9"/>
  <c r="H17" i="3"/>
  <c r="D18" i="2"/>
  <c r="C18" s="1"/>
  <c r="D14"/>
  <c r="C14" s="1"/>
  <c r="D13"/>
  <c r="D12" i="1"/>
  <c r="C78"/>
  <c r="D19" i="2" l="1"/>
  <c r="C19" s="1"/>
  <c r="C13"/>
  <c r="D78" i="1"/>
  <c r="D42" s="1"/>
  <c r="D9" s="1"/>
  <c r="C42"/>
  <c r="C9" s="1"/>
</calcChain>
</file>

<file path=xl/sharedStrings.xml><?xml version="1.0" encoding="utf-8"?>
<sst xmlns="http://schemas.openxmlformats.org/spreadsheetml/2006/main" count="748" uniqueCount="319">
  <si>
    <t>序
号</t>
  </si>
  <si>
    <t>财政资金名称</t>
  </si>
  <si>
    <t>纳入整合范围的资金规模与增幅（万元）</t>
  </si>
  <si>
    <t>整合进展情况（万元）</t>
  </si>
  <si>
    <t>整合后资金实际投向（万元）</t>
  </si>
  <si>
    <t>备注</t>
  </si>
  <si>
    <t>总规模</t>
  </si>
  <si>
    <t>计划整合资金规模</t>
  </si>
  <si>
    <t>农业生产
发展</t>
  </si>
  <si>
    <t>农村基础设施建设</t>
  </si>
  <si>
    <t>其他
（请注明）</t>
  </si>
  <si>
    <t>其中试点贫困县资金规模</t>
  </si>
  <si>
    <t>年初数</t>
  </si>
  <si>
    <t>年中
调整数</t>
  </si>
  <si>
    <t>A</t>
  </si>
  <si>
    <t>B</t>
  </si>
  <si>
    <t>H</t>
  </si>
  <si>
    <t>I</t>
  </si>
  <si>
    <t>J</t>
  </si>
  <si>
    <t>合    计</t>
  </si>
  <si>
    <t>一</t>
  </si>
  <si>
    <t>中央财政资金小计</t>
  </si>
  <si>
    <t>中央财政专项扶贫资金</t>
  </si>
  <si>
    <t>水利发展资金
（对应原表第2项农田水利设施建设和水土保持补助资金、第17项江河湖库水系综合整治资金、第18全项国山洪灾害防治经费）</t>
  </si>
  <si>
    <t>农业生产发展资金（不含直接发放给农牧民部分及农机购置补助，对应原表第3项现代农业生产发展资金、第4项农业技术推广与服务补助资金）</t>
  </si>
  <si>
    <t>林业改革资金
（对应原表第5项林业补助资金）</t>
  </si>
  <si>
    <t>农业综合开发补助资金</t>
  </si>
  <si>
    <t>农村综合改革转移支付</t>
  </si>
  <si>
    <t>新增建设用地土地有偿使用费安排的高标准基本农田建设补助资金</t>
  </si>
  <si>
    <t>农村环境连片整治示范资金</t>
  </si>
  <si>
    <t>车辆购置税收入补助地方用于一般公路建设项目资金（支持农村公路部分）</t>
  </si>
  <si>
    <t>农村危房改造补助资金</t>
  </si>
  <si>
    <t>中央专项彩票公益金支持扶贫资金</t>
  </si>
  <si>
    <t>产粮大县奖励资金</t>
  </si>
  <si>
    <t>生猪（牛羊）调出大县奖励资金
（省级统筹部分）</t>
  </si>
  <si>
    <t>农业资源及生态保护补助资金
（对农民的直接补贴除外）</t>
  </si>
  <si>
    <t>服务业发展专项资金（支持新农村现代流通服务网络工程部分）</t>
  </si>
  <si>
    <t>旅游发展基金</t>
  </si>
  <si>
    <t>中央预算内投资用于“三农”建设部分</t>
  </si>
  <si>
    <t>⑴农村扶贫公路中央基建投资预算</t>
  </si>
  <si>
    <t>⑵中小河流治理工程中央基投资预算</t>
  </si>
  <si>
    <t>⑶全国新增千亿斤粮食生产能力规划田间工程中央基建投资预算</t>
  </si>
  <si>
    <t>⑷农村电网改造升级工程中央基建投资预算</t>
  </si>
  <si>
    <t>⑸以工代赈示范工程中央基建投资预算</t>
  </si>
  <si>
    <t>⑹农村饮水安全巩固提升工程中央基建投资预算</t>
  </si>
  <si>
    <t>⑺规模化大型沼气工程中央基建投资预算</t>
  </si>
  <si>
    <t>⑻退牧还草中央基建投资预算</t>
  </si>
  <si>
    <t>⑼水文基础设施中央基建投资预算</t>
  </si>
  <si>
    <t>⑽种养业循环一体化项目中央基建投资预算</t>
  </si>
  <si>
    <t>⑾2017水生态治理中小河流治理等其他水利工程中央基建投资预算</t>
  </si>
  <si>
    <t>⑿重点区域排涝能力建设中央基建投资预算</t>
  </si>
  <si>
    <t>⒀中央预算内投资用于“三农”建设的其他资金（属于整合范围但未在⑴-⑿列明的资金）</t>
  </si>
  <si>
    <t>其他</t>
  </si>
  <si>
    <t>二</t>
  </si>
  <si>
    <t>省级财政资金小计</t>
  </si>
  <si>
    <t>财政专项扶贫资金</t>
  </si>
  <si>
    <t>果业发展专项资金</t>
  </si>
  <si>
    <t>畜牧发展专项资金</t>
  </si>
  <si>
    <t>现代农业园区建设资金</t>
  </si>
  <si>
    <t>粮油高产创建资金</t>
  </si>
  <si>
    <t>设施农业建设补助资金</t>
  </si>
  <si>
    <t>茶叶产业发展专项资金</t>
  </si>
  <si>
    <t>现代种业发展资金</t>
  </si>
  <si>
    <t>农业科技示范与推广资金</t>
  </si>
  <si>
    <t>农村水产专项补助资金</t>
  </si>
  <si>
    <t>基层农业技术推广体系资金</t>
  </si>
  <si>
    <t>农业信息化体系建设资金</t>
  </si>
  <si>
    <t>农业产业化龙头企业发展资金</t>
  </si>
  <si>
    <t>职业农民培训资金</t>
  </si>
  <si>
    <t>农民专业合作社发展资金</t>
  </si>
  <si>
    <t>“一村一品”发展资金</t>
  </si>
  <si>
    <t>保护性耕作资金</t>
  </si>
  <si>
    <t>秸秆综合利用资金</t>
  </si>
  <si>
    <t>林业产业发展资金</t>
  </si>
  <si>
    <t>林下经济发展资金</t>
  </si>
  <si>
    <t>林业科技推广资金</t>
  </si>
  <si>
    <t>小型病险水库除险加固资金</t>
  </si>
  <si>
    <t>水利基础设施建设支出（不包括重大引调水工程、重点水源工程、江河湖泊骨干重大工程、跨界河流开发治理工程、大中型灌区续建配套和节水改造、大中型病险水库水闸除险加固、生态建设方面以及相应中央预算内投资项目省级配套支出）</t>
  </si>
  <si>
    <t>新增建设用地土地有偿使用费安排的支出</t>
  </si>
  <si>
    <t>中小河流治理资金</t>
  </si>
  <si>
    <t>江河湖库泊治理与保护资金</t>
  </si>
  <si>
    <t>小型农田水利设施建设资金</t>
  </si>
  <si>
    <t>水土保持资金</t>
  </si>
  <si>
    <t>农村环保资金</t>
  </si>
  <si>
    <t>重点区域绿化补助资金</t>
  </si>
  <si>
    <t>“三化一片林”绿色家园建设资金</t>
  </si>
  <si>
    <t>防沙治沙补助资金</t>
  </si>
  <si>
    <t>农业产业脱贫引导资金</t>
  </si>
  <si>
    <t>农业园区及新型经营主体带动贫困户产业脱贫引导资金</t>
  </si>
  <si>
    <t>三</t>
  </si>
  <si>
    <t>市级财政资金小计</t>
  </si>
  <si>
    <t>四</t>
  </si>
  <si>
    <t>县级财政资金小计</t>
  </si>
  <si>
    <t>附件2</t>
  </si>
  <si>
    <t>单位：万元</t>
  </si>
  <si>
    <t>项目
类别</t>
  </si>
  <si>
    <t>建设内容</t>
  </si>
  <si>
    <t>财政涉农资金</t>
  </si>
  <si>
    <t>中</t>
  </si>
  <si>
    <t>省</t>
  </si>
  <si>
    <t>市</t>
  </si>
  <si>
    <t>县</t>
  </si>
  <si>
    <t>合计</t>
  </si>
  <si>
    <t>基础设施类</t>
  </si>
  <si>
    <t>便民桥</t>
  </si>
  <si>
    <t>贫困户产业直补</t>
  </si>
  <si>
    <t>集体经济发展项目</t>
  </si>
  <si>
    <t>龙头企业现代农业产业精准扶贫试点项目</t>
  </si>
  <si>
    <t>项目类别</t>
  </si>
  <si>
    <t>小类别</t>
  </si>
  <si>
    <t>项目名称</t>
  </si>
  <si>
    <t>地点</t>
  </si>
  <si>
    <t>项目内容</t>
  </si>
  <si>
    <t>建设期限</t>
  </si>
  <si>
    <t>预期效果</t>
  </si>
  <si>
    <t>财政涉农资金投入</t>
  </si>
  <si>
    <t>社会资金投入</t>
  </si>
  <si>
    <t>项目实施单位</t>
  </si>
  <si>
    <t>财政资金扶持环节</t>
  </si>
  <si>
    <t>小计</t>
  </si>
  <si>
    <t>企业
投入</t>
  </si>
  <si>
    <t>自筹</t>
  </si>
  <si>
    <t>银行贷款</t>
  </si>
  <si>
    <t>产业发展</t>
  </si>
  <si>
    <t>资本金注入</t>
  </si>
  <si>
    <t>农业局</t>
  </si>
  <si>
    <t>镇安县2018年度统筹整合财政涉农资金补充方案汇总表</t>
    <phoneticPr fontId="38" type="noConversion"/>
  </si>
  <si>
    <t>年末
补充数</t>
    <phoneticPr fontId="38" type="noConversion"/>
  </si>
  <si>
    <t>镇安县2018年度统筹整合财政涉农资金补充方案明细表</t>
    <phoneticPr fontId="38" type="noConversion"/>
  </si>
  <si>
    <t xml:space="preserve">填报单位（盖章）：镇安县财政局           </t>
    <phoneticPr fontId="38" type="noConversion"/>
  </si>
  <si>
    <r>
      <t>填报人及电话：5</t>
    </r>
    <r>
      <rPr>
        <sz val="12"/>
        <color indexed="8"/>
        <rFont val="方正小标宋简体"/>
        <family val="4"/>
        <charset val="134"/>
      </rPr>
      <t>322651</t>
    </r>
    <phoneticPr fontId="38" type="noConversion"/>
  </si>
  <si>
    <t>年度资金增幅（%）</t>
  </si>
  <si>
    <t>已整合资金
规模</t>
  </si>
  <si>
    <t>已完成支出资金规模</t>
  </si>
  <si>
    <t>全市
平均</t>
  </si>
  <si>
    <t>试点贫困县平均</t>
  </si>
  <si>
    <t>C</t>
  </si>
  <si>
    <t>D</t>
  </si>
  <si>
    <r>
      <rPr>
        <sz val="12"/>
        <color indexed="8"/>
        <rFont val="仿宋_GB2312"/>
        <family val="3"/>
        <charset val="134"/>
      </rPr>
      <t>E</t>
    </r>
    <r>
      <rPr>
        <vertAlign val="subscript"/>
        <sz val="12"/>
        <color indexed="8"/>
        <rFont val="仿宋_GB2312"/>
        <family val="3"/>
        <charset val="134"/>
      </rPr>
      <t>1</t>
    </r>
  </si>
  <si>
    <r>
      <rPr>
        <sz val="12"/>
        <color indexed="8"/>
        <rFont val="仿宋_GB2312"/>
        <family val="3"/>
        <charset val="134"/>
      </rPr>
      <t>E</t>
    </r>
    <r>
      <rPr>
        <vertAlign val="subscript"/>
        <sz val="12"/>
        <color indexed="8"/>
        <rFont val="仿宋_GB2312"/>
        <family val="3"/>
        <charset val="134"/>
      </rPr>
      <t>2</t>
    </r>
  </si>
  <si>
    <r>
      <rPr>
        <sz val="12"/>
        <color indexed="8"/>
        <rFont val="仿宋_GB2312"/>
        <family val="3"/>
        <charset val="134"/>
      </rPr>
      <t>E</t>
    </r>
    <r>
      <rPr>
        <vertAlign val="subscript"/>
        <sz val="12"/>
        <color indexed="8"/>
        <rFont val="仿宋_GB2312"/>
        <family val="3"/>
        <charset val="134"/>
      </rPr>
      <t>3</t>
    </r>
  </si>
  <si>
    <t>F</t>
  </si>
  <si>
    <t>G</t>
  </si>
  <si>
    <t>农村引水工程资金</t>
  </si>
  <si>
    <t>例：市级财政扶贫资金</t>
  </si>
  <si>
    <t>……</t>
  </si>
  <si>
    <t>例：县级财政扶贫资金</t>
  </si>
  <si>
    <t>年度整合规模</t>
  </si>
  <si>
    <t>其他资金</t>
  </si>
  <si>
    <t>企业投入</t>
  </si>
  <si>
    <t>住房类</t>
  </si>
  <si>
    <t>水</t>
  </si>
  <si>
    <t>农村环境综合治理</t>
  </si>
  <si>
    <t>防洪河堤</t>
  </si>
  <si>
    <t>生产发展类</t>
  </si>
  <si>
    <t>直补到户类</t>
  </si>
  <si>
    <t>集体经济类（含光伏项目、种养殖类、互助资金等）</t>
  </si>
  <si>
    <t>其他类</t>
  </si>
  <si>
    <t>总计</t>
  </si>
  <si>
    <t xml:space="preserve">  </t>
    <phoneticPr fontId="38" type="noConversion"/>
  </si>
  <si>
    <t>板栗交易中心气调库建设项目</t>
    <phoneticPr fontId="56" type="noConversion"/>
  </si>
  <si>
    <t>午峪工业园区</t>
    <phoneticPr fontId="56" type="noConversion"/>
  </si>
  <si>
    <t>新建总占地面积2192㎡，冷库占地1249㎡，配套设施占地1112㎡，有效容积6886m³（其中贮存用恒温库2间、高低温双用库4间共5670m³；冷处理用预冷库5间、低温包装库1间、低温暂存库1间、熏杀库1间共1216m³），总建筑面积2361㎡气调式冷库一座，贮藏鲜板栗2000吨（其中-18℃冷冻品1000吨）。</t>
  </si>
  <si>
    <t>直接带动85户贫困户增收</t>
    <phoneticPr fontId="56" type="noConversion"/>
  </si>
  <si>
    <t>陕西合曼农业科技有限公司</t>
  </si>
  <si>
    <t>制冷设备采购与安装补助。</t>
    <phoneticPr fontId="56" type="noConversion"/>
  </si>
  <si>
    <t>回龙镇宏丰村中药材产业基地建设</t>
  </si>
  <si>
    <t>回龙镇宏丰村</t>
    <phoneticPr fontId="56" type="noConversion"/>
  </si>
  <si>
    <t>种植苍术180亩。</t>
    <phoneticPr fontId="56" type="noConversion"/>
  </si>
  <si>
    <t>带联贫困户60户</t>
  </si>
  <si>
    <t>回龙镇人民政府</t>
  </si>
  <si>
    <t>采购种子肥料及施工费用补助。</t>
    <phoneticPr fontId="56" type="noConversion"/>
  </si>
  <si>
    <t>万寿村养蜂产业示范基地建设</t>
  </si>
  <si>
    <t>回龙镇万寿村</t>
    <phoneticPr fontId="56" type="noConversion"/>
  </si>
  <si>
    <t>养蜂150箱。</t>
    <phoneticPr fontId="56" type="noConversion"/>
  </si>
  <si>
    <t>带联贫困户40户</t>
  </si>
  <si>
    <t>万寿村委会</t>
    <phoneticPr fontId="56" type="noConversion"/>
  </si>
  <si>
    <t>采购蜂箱、蜂种、工具、石棉瓦、砌块砖及场地建设补助。</t>
    <phoneticPr fontId="56" type="noConversion"/>
  </si>
  <si>
    <t>安山村油葵产业示范基地建设</t>
  </si>
  <si>
    <t>永乐街道办安山村</t>
    <phoneticPr fontId="56" type="noConversion"/>
  </si>
  <si>
    <t>建油葵产业示范基地760亩。</t>
    <phoneticPr fontId="56" type="noConversion"/>
  </si>
  <si>
    <t>带动26户贫困户实现脱贫增收</t>
  </si>
  <si>
    <t>安山村委会</t>
    <phoneticPr fontId="56" type="noConversion"/>
  </si>
  <si>
    <t>采购种子与肥料。</t>
    <phoneticPr fontId="56" type="noConversion"/>
  </si>
  <si>
    <t>贫困村禁养区养殖场拆迁补助</t>
  </si>
  <si>
    <t>云盖寺镇</t>
    <phoneticPr fontId="56" type="noConversion"/>
  </si>
  <si>
    <t>拆迁禁养区5个养殖场。</t>
    <phoneticPr fontId="56" type="noConversion"/>
  </si>
  <si>
    <t>云盖寺镇人民政府</t>
  </si>
  <si>
    <t>畜禽及设施补助。</t>
    <phoneticPr fontId="56" type="noConversion"/>
  </si>
  <si>
    <t>东洞村食用菌产业示范基地建设</t>
  </si>
  <si>
    <t>云盖寺镇东洞村</t>
    <phoneticPr fontId="56" type="noConversion"/>
  </si>
  <si>
    <t>建设食用菌大棚11个，发展菌袋5.5万袋。</t>
    <phoneticPr fontId="56" type="noConversion"/>
  </si>
  <si>
    <t>带动25户贫困户增收</t>
  </si>
  <si>
    <t>东洞村委会</t>
    <phoneticPr fontId="56" type="noConversion"/>
  </si>
  <si>
    <t>大棚内架补助。</t>
    <phoneticPr fontId="56" type="noConversion"/>
  </si>
  <si>
    <t>西洞村魔芋产业示范基地建设</t>
    <phoneticPr fontId="56" type="noConversion"/>
  </si>
  <si>
    <t>西洞村</t>
  </si>
  <si>
    <t>带动30户贫困户增收</t>
  </si>
  <si>
    <t>畜牧产业发展项目</t>
  </si>
  <si>
    <t>带动1283户贫困户增收</t>
  </si>
  <si>
    <t>镇安县茶叶初制加工厂建设</t>
  </si>
  <si>
    <t>镇安县特色产业发展中心</t>
  </si>
  <si>
    <t>庙沟镇三联村养蚕室建设</t>
  </si>
  <si>
    <t>建设养蚕室3座1200㎡，年养蚕200张。</t>
  </si>
  <si>
    <t>镇安县缘联养殖农民专业合作社</t>
  </si>
  <si>
    <t>东庄村中药材产业示范基地建设</t>
  </si>
  <si>
    <t>带动20户贫困户增收</t>
  </si>
  <si>
    <t>东庄村委会</t>
  </si>
  <si>
    <t>高峰镇麘子坪林麝人工繁育基地建设</t>
  </si>
  <si>
    <t>高峰镇青山村</t>
  </si>
  <si>
    <t>建设年养殖公麝100只（其中种麝20只），母麝100只，取香1500克，产仔160只林麝人工繁育基地1个。</t>
  </si>
  <si>
    <t>陕西千农万源生态农业发展有限公司</t>
  </si>
  <si>
    <t>建100亩标准化魔芋种植基地。</t>
    <phoneticPr fontId="56" type="noConversion"/>
  </si>
  <si>
    <t>西洞村委会</t>
    <phoneticPr fontId="56" type="noConversion"/>
  </si>
  <si>
    <t>种子、肥料、杀菌剂补助。</t>
    <phoneticPr fontId="56" type="noConversion"/>
  </si>
  <si>
    <t>西口镇、茅坪镇、柴坪镇、达仁镇、回龙镇</t>
    <phoneticPr fontId="56" type="noConversion"/>
  </si>
  <si>
    <t>落实白山羊保险政策，购买8813只白山羊保险；扶持3个合作社发展畜牧畜牧业生产；扶持5各村贫困户发展畜牧业养殖。</t>
    <phoneticPr fontId="56" type="noConversion"/>
  </si>
  <si>
    <t>镇安县畜牧产业发展中心</t>
    <phoneticPr fontId="56" type="noConversion"/>
  </si>
  <si>
    <t>购买白山羊保险、基础母羊、基础母猪、鸡苗及贫困户养殖补助等。</t>
    <phoneticPr fontId="56" type="noConversion"/>
  </si>
  <si>
    <t>达仁镇、月河镇</t>
    <phoneticPr fontId="56" type="noConversion"/>
  </si>
  <si>
    <t>落实茶叶产业清洁化加工政策，扶持合作社建设5个茶叶初制加工厂。</t>
    <phoneticPr fontId="56" type="noConversion"/>
  </si>
  <si>
    <t>带动118户贫困户增收</t>
    <phoneticPr fontId="56" type="noConversion"/>
  </si>
  <si>
    <t>茶叶加工设备购置补助。</t>
    <phoneticPr fontId="56" type="noConversion"/>
  </si>
  <si>
    <t>庙沟镇三联村</t>
    <phoneticPr fontId="56" type="noConversion"/>
  </si>
  <si>
    <t>养蚕室、产地建设及购置蚕台、蚕具等。</t>
    <phoneticPr fontId="56" type="noConversion"/>
  </si>
  <si>
    <t>西口回族镇东庄村</t>
    <phoneticPr fontId="56" type="noConversion"/>
  </si>
  <si>
    <t>建设1066亩连翘基地。</t>
    <phoneticPr fontId="56" type="noConversion"/>
  </si>
  <si>
    <t>种苗补助。</t>
    <phoneticPr fontId="56" type="noConversion"/>
  </si>
  <si>
    <t>公麝和母麝补助。</t>
    <phoneticPr fontId="56" type="noConversion"/>
  </si>
  <si>
    <t>带动18户贫困户增收</t>
    <phoneticPr fontId="38" type="noConversion"/>
  </si>
  <si>
    <t>建设桑园300亩，共补助桑苗18万株，用于发展村集体经济</t>
  </si>
  <si>
    <t>建设桑园500亩，共补助桑苗30万株，用于发展村集体经济</t>
  </si>
  <si>
    <t>建设桑园200亩，共补助桑苗12万株，用于发展村集体经济</t>
  </si>
  <si>
    <t>建设桑园220亩，共补助桑苗13.2万株，用于发展村集体经济</t>
  </si>
  <si>
    <t>建设桑园100亩，共补助桑苗6万株，用于发展村集体经济</t>
  </si>
  <si>
    <t>建设桑园350亩，共补助桑苗21万株，用于发展村集体经济</t>
  </si>
  <si>
    <t>建设桑园400亩，共补助桑苗24万株，用于发展村集体经济</t>
  </si>
  <si>
    <t>建设桑园600亩，共补助桑苗36万株，用于发展村集体经济</t>
  </si>
  <si>
    <t>建设桑园230亩，共补助桑苗13.8万株，用于发展村集体经济</t>
  </si>
  <si>
    <t>建设桑园150亩，共补助桑苗9万株，用于发展村集体经济</t>
  </si>
  <si>
    <t>建设桑园240亩，共补助桑苗14.4万株，用于发展村集体经济</t>
  </si>
  <si>
    <t>建设桑园256亩，共补助桑苗15.36万株，用于发展村集体经济</t>
  </si>
  <si>
    <t>通过发展蚕桑产业壮大村集体经济，带动11户贫困户收益</t>
    <phoneticPr fontId="38" type="noConversion"/>
  </si>
  <si>
    <t>通过发展蚕桑产业壮大村集体经济，带动16户贫困户收益</t>
    <phoneticPr fontId="38" type="noConversion"/>
  </si>
  <si>
    <t>通过发展蚕桑产业壮大村集体经济，带动27户贫困户收益</t>
    <phoneticPr fontId="38" type="noConversion"/>
  </si>
  <si>
    <t>通过发展蚕桑产业壮大村集体经济，带动12户贫困户收益</t>
    <phoneticPr fontId="38" type="noConversion"/>
  </si>
  <si>
    <t>通过发展蚕桑产业壮大村集体经济，带动6户贫困户收益</t>
    <phoneticPr fontId="38" type="noConversion"/>
  </si>
  <si>
    <t>通过发展蚕桑产业壮大村集体经济，带动19户贫困户收益</t>
    <phoneticPr fontId="38" type="noConversion"/>
  </si>
  <si>
    <t>通过发展蚕桑产业壮大村集体经济，带动22户贫困户收益</t>
    <phoneticPr fontId="38" type="noConversion"/>
  </si>
  <si>
    <t>通过发展蚕桑产业壮大村集体经济，带动32户贫困户收益</t>
    <phoneticPr fontId="38" type="noConversion"/>
  </si>
  <si>
    <t>通过发展蚕桑产业壮大村集体经济，带动13户贫困户收益</t>
    <phoneticPr fontId="38" type="noConversion"/>
  </si>
  <si>
    <t>通过发展蚕桑产业壮大村集体经济，带动8户贫困户收益</t>
    <phoneticPr fontId="38" type="noConversion"/>
  </si>
  <si>
    <t>通过发展蚕桑产业壮大村集体经济，带动14户贫困户收益</t>
    <phoneticPr fontId="38" type="noConversion"/>
  </si>
  <si>
    <t>小计</t>
    <phoneticPr fontId="38" type="noConversion"/>
  </si>
  <si>
    <t>合计</t>
    <phoneticPr fontId="38" type="noConversion"/>
  </si>
  <si>
    <t>村集体经济项目</t>
    <phoneticPr fontId="38" type="noConversion"/>
  </si>
  <si>
    <t>永乐街道办金花村</t>
    <phoneticPr fontId="38" type="noConversion"/>
  </si>
  <si>
    <t>永乐街道办花甲村</t>
    <phoneticPr fontId="38" type="noConversion"/>
  </si>
  <si>
    <t>永乐街道办杏树坡村</t>
    <phoneticPr fontId="38" type="noConversion"/>
  </si>
  <si>
    <t>月河镇先锋村</t>
    <phoneticPr fontId="38" type="noConversion"/>
  </si>
  <si>
    <t>云盖寺镇西洞村</t>
    <phoneticPr fontId="38" type="noConversion"/>
  </si>
  <si>
    <t>青铜关镇铜关村</t>
    <phoneticPr fontId="38" type="noConversion"/>
  </si>
  <si>
    <t>青铜关镇营丰村</t>
    <phoneticPr fontId="38" type="noConversion"/>
  </si>
  <si>
    <t>青铜关镇冷水河村</t>
    <phoneticPr fontId="38" type="noConversion"/>
  </si>
  <si>
    <t>青铜关镇东坪村</t>
    <phoneticPr fontId="38" type="noConversion"/>
  </si>
  <si>
    <t>青铜关镇丰收村</t>
    <phoneticPr fontId="38" type="noConversion"/>
  </si>
  <si>
    <t>青铜关镇月星村</t>
    <phoneticPr fontId="38" type="noConversion"/>
  </si>
  <si>
    <t>青铜关镇阳山村</t>
    <phoneticPr fontId="38" type="noConversion"/>
  </si>
  <si>
    <t>青铜关镇青梅村</t>
    <phoneticPr fontId="38" type="noConversion"/>
  </si>
  <si>
    <t>青铜关镇旬河村</t>
    <phoneticPr fontId="38" type="noConversion"/>
  </si>
  <si>
    <t>庙沟镇蒿坪村</t>
    <phoneticPr fontId="38" type="noConversion"/>
  </si>
  <si>
    <t>庙沟镇中坪村</t>
    <phoneticPr fontId="38" type="noConversion"/>
  </si>
  <si>
    <t>庙沟镇双喜村</t>
    <phoneticPr fontId="38" type="noConversion"/>
  </si>
  <si>
    <t>庙沟镇五一村</t>
    <phoneticPr fontId="38" type="noConversion"/>
  </si>
  <si>
    <t>庙沟镇三联村</t>
    <phoneticPr fontId="38" type="noConversion"/>
  </si>
  <si>
    <t>庙沟镇五四村</t>
    <phoneticPr fontId="38" type="noConversion"/>
  </si>
  <si>
    <t>米粮镇树坪村</t>
    <phoneticPr fontId="38" type="noConversion"/>
  </si>
  <si>
    <t>米粮镇界河村</t>
    <phoneticPr fontId="38" type="noConversion"/>
  </si>
  <si>
    <t>米粮镇联盟村</t>
    <phoneticPr fontId="38" type="noConversion"/>
  </si>
  <si>
    <t>米粮镇红卫村</t>
    <phoneticPr fontId="38" type="noConversion"/>
  </si>
  <si>
    <t>米粮镇水峡村</t>
    <phoneticPr fontId="38" type="noConversion"/>
  </si>
  <si>
    <t>米粮镇东铺村</t>
    <phoneticPr fontId="38" type="noConversion"/>
  </si>
  <si>
    <t>米粮镇月明村</t>
    <phoneticPr fontId="38" type="noConversion"/>
  </si>
  <si>
    <t>米粮镇清泉村</t>
    <phoneticPr fontId="38" type="noConversion"/>
  </si>
  <si>
    <t>米粮镇丰河村</t>
    <phoneticPr fontId="38" type="noConversion"/>
  </si>
  <si>
    <t>米粮镇光明村</t>
    <phoneticPr fontId="38" type="noConversion"/>
  </si>
  <si>
    <t>米粮镇清泥村</t>
    <phoneticPr fontId="38" type="noConversion"/>
  </si>
  <si>
    <t>米粮镇八一村</t>
    <phoneticPr fontId="38" type="noConversion"/>
  </si>
  <si>
    <t>高峰镇青山村</t>
    <phoneticPr fontId="38" type="noConversion"/>
  </si>
  <si>
    <t>高峰镇银坪村</t>
    <phoneticPr fontId="38" type="noConversion"/>
  </si>
  <si>
    <t>高峰镇永丰村</t>
    <phoneticPr fontId="38" type="noConversion"/>
  </si>
  <si>
    <t>高峰镇三台村</t>
    <phoneticPr fontId="38" type="noConversion"/>
  </si>
  <si>
    <t>高峰镇营胜村</t>
    <phoneticPr fontId="38" type="noConversion"/>
  </si>
  <si>
    <t>高峰镇渔坪村</t>
    <phoneticPr fontId="38" type="noConversion"/>
  </si>
  <si>
    <t>大坪镇芋园村</t>
    <phoneticPr fontId="38" type="noConversion"/>
  </si>
  <si>
    <t>大坪镇岩屋村</t>
    <phoneticPr fontId="38" type="noConversion"/>
  </si>
  <si>
    <t>大坪镇小河子村</t>
    <phoneticPr fontId="38" type="noConversion"/>
  </si>
  <si>
    <t>大坪镇庙沟村</t>
    <phoneticPr fontId="38" type="noConversion"/>
  </si>
  <si>
    <t>大坪镇红旗村</t>
    <phoneticPr fontId="38" type="noConversion"/>
  </si>
  <si>
    <t>大坪镇三义村</t>
    <phoneticPr fontId="38" type="noConversion"/>
  </si>
  <si>
    <t>大坪镇园山村</t>
    <phoneticPr fontId="38" type="noConversion"/>
  </si>
  <si>
    <t>大坪镇龙湾村</t>
    <phoneticPr fontId="38" type="noConversion"/>
  </si>
  <si>
    <t>大坪镇全胜村</t>
    <phoneticPr fontId="38" type="noConversion"/>
  </si>
  <si>
    <t>大坪镇龙池村</t>
    <phoneticPr fontId="38" type="noConversion"/>
  </si>
  <si>
    <t>铁厂镇铁厂村</t>
    <phoneticPr fontId="38" type="noConversion"/>
  </si>
  <si>
    <t>铁厂镇新声村</t>
    <phoneticPr fontId="38" type="noConversion"/>
  </si>
  <si>
    <t>铁厂镇庄河村</t>
    <phoneticPr fontId="38" type="noConversion"/>
  </si>
  <si>
    <t>柴坪镇石湾村</t>
    <phoneticPr fontId="38" type="noConversion"/>
  </si>
  <si>
    <t>柴坪镇向阳村</t>
    <phoneticPr fontId="38" type="noConversion"/>
  </si>
  <si>
    <t>柴坪镇松柏村</t>
    <phoneticPr fontId="38" type="noConversion"/>
  </si>
  <si>
    <t>达仁镇枫坪村</t>
    <phoneticPr fontId="38" type="noConversion"/>
  </si>
  <si>
    <t>达仁镇玉泉村</t>
    <phoneticPr fontId="38" type="noConversion"/>
  </si>
  <si>
    <t>达仁镇春光村</t>
    <phoneticPr fontId="38" type="noConversion"/>
  </si>
  <si>
    <t>达仁镇丽光村</t>
    <phoneticPr fontId="38" type="noConversion"/>
  </si>
  <si>
    <t>达仁镇狮子口村</t>
    <phoneticPr fontId="38" type="noConversion"/>
  </si>
  <si>
    <r>
      <rPr>
        <b/>
        <u/>
        <sz val="18"/>
        <color indexed="8"/>
        <rFont val="方正小标宋简体"/>
        <family val="4"/>
        <charset val="134"/>
      </rPr>
      <t>2018</t>
    </r>
    <r>
      <rPr>
        <b/>
        <sz val="18"/>
        <color indexed="8"/>
        <rFont val="方正小标宋简体"/>
        <family val="4"/>
        <charset val="134"/>
      </rPr>
      <t>年商洛市贫困县统筹整合使用财政涉农资金明细表</t>
    </r>
    <phoneticPr fontId="38" type="noConversion"/>
  </si>
  <si>
    <t>产业辅助设施类（含产业路、桥、农田水利、产业设备、其他）</t>
    <phoneticPr fontId="38" type="noConversion"/>
  </si>
  <si>
    <t>填报日期：2018年12月18日</t>
    <phoneticPr fontId="38" type="noConversion"/>
  </si>
  <si>
    <t xml:space="preserve">填报时间：2018年12月18日 </t>
    <phoneticPr fontId="38" type="noConversion"/>
  </si>
</sst>
</file>

<file path=xl/styles.xml><?xml version="1.0" encoding="utf-8"?>
<styleSheet xmlns="http://schemas.openxmlformats.org/spreadsheetml/2006/main">
  <numFmts count="1">
    <numFmt numFmtId="176" formatCode="0.00_ "/>
  </numFmts>
  <fonts count="61">
    <font>
      <sz val="11"/>
      <color indexed="8"/>
      <name val="宋体"/>
      <charset val="134"/>
    </font>
    <font>
      <sz val="12"/>
      <name val="宋体"/>
      <family val="3"/>
      <charset val="134"/>
    </font>
    <font>
      <sz val="24"/>
      <name val="方正小标宋简体"/>
      <family val="4"/>
      <charset val="134"/>
    </font>
    <font>
      <sz val="11"/>
      <name val="宋体"/>
      <family val="3"/>
      <charset val="134"/>
    </font>
    <font>
      <sz val="10"/>
      <name val="宋体"/>
      <family val="3"/>
      <charset val="134"/>
    </font>
    <font>
      <sz val="10"/>
      <color indexed="8"/>
      <name val="宋体"/>
      <family val="3"/>
      <charset val="134"/>
    </font>
    <font>
      <sz val="12"/>
      <name val="黑体"/>
      <family val="3"/>
      <charset val="134"/>
    </font>
    <font>
      <sz val="22"/>
      <name val="方正小标宋简体"/>
      <family val="4"/>
      <charset val="134"/>
    </font>
    <font>
      <sz val="12"/>
      <name val="方正小标宋简体"/>
      <family val="4"/>
      <charset val="134"/>
    </font>
    <font>
      <sz val="12"/>
      <color indexed="8"/>
      <name val="宋体"/>
      <family val="3"/>
      <charset val="134"/>
    </font>
    <font>
      <sz val="11"/>
      <color indexed="8"/>
      <name val="宋体"/>
      <family val="3"/>
      <charset val="134"/>
    </font>
    <font>
      <sz val="10"/>
      <color indexed="8"/>
      <name val="仿宋_GB2312"/>
      <family val="3"/>
      <charset val="134"/>
    </font>
    <font>
      <b/>
      <sz val="11"/>
      <name val="宋体"/>
      <family val="3"/>
      <charset val="134"/>
    </font>
    <font>
      <b/>
      <sz val="12"/>
      <color indexed="8"/>
      <name val="宋体"/>
      <family val="3"/>
      <charset val="134"/>
    </font>
    <font>
      <b/>
      <sz val="11"/>
      <color indexed="8"/>
      <name val="宋体"/>
      <family val="3"/>
      <charset val="134"/>
    </font>
    <font>
      <sz val="10"/>
      <color indexed="10"/>
      <name val="宋体"/>
      <family val="3"/>
      <charset val="134"/>
    </font>
    <font>
      <sz val="11"/>
      <color indexed="17"/>
      <name val="宋体"/>
      <family val="3"/>
      <charset val="134"/>
    </font>
    <font>
      <sz val="11"/>
      <color indexed="20"/>
      <name val="宋体"/>
      <family val="3"/>
      <charset val="134"/>
    </font>
    <font>
      <sz val="12"/>
      <name val="Times New Roman"/>
      <family val="1"/>
    </font>
    <font>
      <sz val="11"/>
      <color indexed="9"/>
      <name val="宋体"/>
      <family val="3"/>
      <charset val="134"/>
    </font>
    <font>
      <sz val="11"/>
      <color indexed="62"/>
      <name val="宋体"/>
      <family val="3"/>
      <charset val="134"/>
    </font>
    <font>
      <b/>
      <sz val="11"/>
      <color indexed="63"/>
      <name val="宋体"/>
      <family val="3"/>
      <charset val="134"/>
    </font>
    <font>
      <sz val="12"/>
      <color theme="1"/>
      <name val="宋体"/>
      <family val="3"/>
      <charset val="134"/>
      <scheme val="minor"/>
    </font>
    <font>
      <b/>
      <sz val="15"/>
      <color indexed="56"/>
      <name val="宋体"/>
      <family val="3"/>
      <charset val="134"/>
    </font>
    <font>
      <sz val="11"/>
      <color indexed="10"/>
      <name val="宋体"/>
      <family val="3"/>
      <charset val="134"/>
    </font>
    <font>
      <sz val="10"/>
      <color indexed="8"/>
      <name val="Arial"/>
      <family val="2"/>
    </font>
    <font>
      <sz val="11"/>
      <color indexed="52"/>
      <name val="宋体"/>
      <family val="3"/>
      <charset val="134"/>
    </font>
    <font>
      <sz val="10"/>
      <name val="Arial"/>
      <family val="2"/>
    </font>
    <font>
      <b/>
      <sz val="18"/>
      <color indexed="56"/>
      <name val="宋体"/>
      <family val="3"/>
      <charset val="134"/>
    </font>
    <font>
      <sz val="11"/>
      <color indexed="17"/>
      <name val="Tahoma"/>
      <family val="2"/>
    </font>
    <font>
      <sz val="11"/>
      <color theme="1"/>
      <name val="宋体"/>
      <family val="3"/>
      <charset val="134"/>
      <scheme val="minor"/>
    </font>
    <font>
      <b/>
      <sz val="11"/>
      <color indexed="9"/>
      <name val="宋体"/>
      <family val="3"/>
      <charset val="134"/>
    </font>
    <font>
      <b/>
      <sz val="11"/>
      <color indexed="56"/>
      <name val="宋体"/>
      <family val="3"/>
      <charset val="134"/>
    </font>
    <font>
      <b/>
      <sz val="13"/>
      <color indexed="56"/>
      <name val="宋体"/>
      <family val="3"/>
      <charset val="134"/>
    </font>
    <font>
      <sz val="11"/>
      <color indexed="60"/>
      <name val="宋体"/>
      <family val="3"/>
      <charset val="134"/>
    </font>
    <font>
      <i/>
      <sz val="11"/>
      <color indexed="23"/>
      <name val="宋体"/>
      <family val="3"/>
      <charset val="134"/>
    </font>
    <font>
      <sz val="11"/>
      <color indexed="20"/>
      <name val="Tahoma"/>
      <family val="2"/>
    </font>
    <font>
      <b/>
      <sz val="11"/>
      <color indexed="52"/>
      <name val="宋体"/>
      <family val="3"/>
      <charset val="134"/>
    </font>
    <font>
      <sz val="9"/>
      <name val="宋体"/>
      <family val="3"/>
      <charset val="134"/>
    </font>
    <font>
      <sz val="24"/>
      <name val="方正小标宋简体"/>
      <family val="4"/>
      <charset val="134"/>
    </font>
    <font>
      <sz val="12"/>
      <color indexed="8"/>
      <name val="黑体"/>
      <family val="3"/>
      <charset val="134"/>
    </font>
    <font>
      <b/>
      <sz val="18"/>
      <color indexed="8"/>
      <name val="方正小标宋简体"/>
      <family val="4"/>
      <charset val="134"/>
    </font>
    <font>
      <b/>
      <u/>
      <sz val="18"/>
      <color indexed="8"/>
      <name val="方正小标宋简体"/>
      <family val="4"/>
      <charset val="134"/>
    </font>
    <font>
      <sz val="12"/>
      <color indexed="8"/>
      <name val="方正小标宋简体"/>
      <family val="4"/>
      <charset val="134"/>
    </font>
    <font>
      <sz val="10"/>
      <color indexed="8"/>
      <name val="仿宋_GB2312"/>
      <family val="3"/>
      <charset val="134"/>
    </font>
    <font>
      <sz val="10"/>
      <name val="仿宋_GB2312"/>
      <family val="3"/>
      <charset val="134"/>
    </font>
    <font>
      <sz val="12"/>
      <color indexed="8"/>
      <name val="仿宋_GB2312"/>
      <family val="3"/>
      <charset val="134"/>
    </font>
    <font>
      <vertAlign val="subscript"/>
      <sz val="12"/>
      <color indexed="8"/>
      <name val="仿宋_GB2312"/>
      <family val="3"/>
      <charset val="134"/>
    </font>
    <font>
      <b/>
      <sz val="9"/>
      <name val="宋体"/>
      <family val="3"/>
      <charset val="134"/>
    </font>
    <font>
      <b/>
      <sz val="9"/>
      <color indexed="8"/>
      <name val="宋体"/>
      <family val="3"/>
      <charset val="134"/>
    </font>
    <font>
      <sz val="9"/>
      <color indexed="8"/>
      <name val="宋体"/>
      <family val="3"/>
      <charset val="134"/>
    </font>
    <font>
      <b/>
      <sz val="10"/>
      <color indexed="8"/>
      <name val="宋体"/>
      <family val="3"/>
      <charset val="134"/>
    </font>
    <font>
      <sz val="11"/>
      <color indexed="8"/>
      <name val="宋体"/>
      <charset val="134"/>
    </font>
    <font>
      <sz val="11"/>
      <name val="宋体"/>
      <charset val="134"/>
    </font>
    <font>
      <sz val="13"/>
      <name val="宋体"/>
      <charset val="134"/>
    </font>
    <font>
      <sz val="10"/>
      <name val="宋体"/>
      <charset val="134"/>
    </font>
    <font>
      <sz val="9"/>
      <name val="宋体"/>
      <charset val="134"/>
    </font>
    <font>
      <sz val="10"/>
      <name val="宋体"/>
      <family val="3"/>
      <charset val="134"/>
      <scheme val="minor"/>
    </font>
    <font>
      <sz val="10"/>
      <color indexed="8"/>
      <name val="宋体"/>
      <family val="3"/>
      <charset val="134"/>
      <scheme val="minor"/>
    </font>
    <font>
      <sz val="9"/>
      <color indexed="8"/>
      <name val="宋体"/>
      <family val="3"/>
      <charset val="134"/>
      <scheme val="minor"/>
    </font>
    <font>
      <sz val="11"/>
      <name val="宋体"/>
      <family val="3"/>
      <charset val="134"/>
      <scheme val="minor"/>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10"/>
        <bgColor indexed="64"/>
      </patternFill>
    </fill>
    <fill>
      <patternFill patternType="solid">
        <fgColor indexed="47"/>
        <bgColor indexed="6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36"/>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11"/>
        <bgColor indexed="64"/>
      </patternFill>
    </fill>
    <fill>
      <patternFill patternType="solid">
        <fgColor indexed="52"/>
        <bgColor indexed="64"/>
      </patternFill>
    </fill>
    <fill>
      <patternFill patternType="solid">
        <fgColor indexed="49"/>
        <bgColor indexed="64"/>
      </patternFill>
    </fill>
    <fill>
      <patternFill patternType="solid">
        <fgColor indexed="53"/>
        <bgColor indexed="64"/>
      </patternFill>
    </fill>
    <fill>
      <patternFill patternType="solid">
        <fgColor indexed="55"/>
        <bgColor indexed="64"/>
      </patternFill>
    </fill>
    <fill>
      <patternFill patternType="solid">
        <fgColor indexed="57"/>
        <bgColor indexed="64"/>
      </patternFill>
    </fill>
    <fill>
      <patternFill patternType="solid">
        <fgColor indexed="43"/>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084">
    <xf numFmtId="0" fontId="0" fillId="0" borderId="0">
      <alignment vertical="center"/>
    </xf>
    <xf numFmtId="0" fontId="16" fillId="4" borderId="0" applyProtection="0">
      <alignment vertical="center"/>
    </xf>
    <xf numFmtId="0" fontId="10" fillId="6" borderId="0" applyNumberFormat="0" applyBorder="0" applyAlignment="0" applyProtection="0">
      <alignment vertical="center"/>
    </xf>
    <xf numFmtId="0" fontId="17" fillId="5" borderId="0" applyProtection="0">
      <alignment vertical="center"/>
    </xf>
    <xf numFmtId="0" fontId="21" fillId="9" borderId="12" applyNumberFormat="0" applyAlignment="0" applyProtection="0">
      <alignment vertical="center"/>
    </xf>
    <xf numFmtId="0" fontId="17" fillId="5" borderId="0" applyProtection="0">
      <alignment vertical="center"/>
    </xf>
    <xf numFmtId="0" fontId="19" fillId="7" borderId="0" applyNumberFormat="0" applyBorder="0" applyAlignment="0" applyProtection="0">
      <alignment vertical="center"/>
    </xf>
    <xf numFmtId="0" fontId="17" fillId="5" borderId="0" applyNumberFormat="0" applyBorder="0" applyAlignment="0" applyProtection="0">
      <alignment vertical="center"/>
    </xf>
    <xf numFmtId="0" fontId="16" fillId="4"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6" fillId="4" borderId="0" applyNumberFormat="0" applyBorder="0" applyAlignment="0" applyProtection="0">
      <alignment vertical="center"/>
    </xf>
    <xf numFmtId="0" fontId="17" fillId="5" borderId="0" applyProtection="0">
      <alignment vertical="center"/>
    </xf>
    <xf numFmtId="0" fontId="10" fillId="16" borderId="0" applyNumberFormat="0" applyBorder="0" applyAlignment="0" applyProtection="0">
      <alignment vertical="center"/>
    </xf>
    <xf numFmtId="0" fontId="17" fillId="5" borderId="0" applyProtection="0">
      <alignment vertical="center"/>
    </xf>
    <xf numFmtId="0" fontId="19" fillId="19" borderId="0" applyNumberFormat="0" applyBorder="0" applyAlignment="0" applyProtection="0">
      <alignment vertical="center"/>
    </xf>
    <xf numFmtId="0" fontId="17" fillId="5" borderId="0" applyNumberFormat="0" applyBorder="0" applyAlignment="0" applyProtection="0">
      <alignment vertical="center"/>
    </xf>
    <xf numFmtId="0" fontId="10"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9" fillId="16" borderId="0" applyNumberFormat="0" applyBorder="0" applyAlignment="0" applyProtection="0">
      <alignment vertical="center"/>
    </xf>
    <xf numFmtId="0" fontId="10" fillId="11" borderId="0" applyNumberFormat="0" applyBorder="0" applyAlignment="0" applyProtection="0">
      <alignment vertical="center"/>
    </xf>
    <xf numFmtId="0" fontId="17" fillId="5" borderId="0" applyProtection="0">
      <alignment vertical="center"/>
    </xf>
    <xf numFmtId="0" fontId="22" fillId="0" borderId="0">
      <alignment vertical="center"/>
    </xf>
    <xf numFmtId="0" fontId="17" fillId="5" borderId="0" applyNumberFormat="0" applyBorder="0" applyAlignment="0" applyProtection="0">
      <alignment vertical="center"/>
    </xf>
    <xf numFmtId="0" fontId="16" fillId="4" borderId="0" applyProtection="0">
      <alignment vertical="center"/>
    </xf>
    <xf numFmtId="0" fontId="17" fillId="5" borderId="0" applyNumberFormat="0" applyBorder="0" applyAlignment="0" applyProtection="0">
      <alignment vertical="center"/>
    </xf>
    <xf numFmtId="0" fontId="18" fillId="0"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18" fillId="0" borderId="0"/>
    <xf numFmtId="0" fontId="16" fillId="4" borderId="0" applyNumberFormat="0" applyBorder="0" applyAlignment="0" applyProtection="0">
      <alignment vertical="center"/>
    </xf>
    <xf numFmtId="0" fontId="16" fillId="4" borderId="0" applyProtection="0">
      <alignment vertical="center"/>
    </xf>
    <xf numFmtId="0" fontId="10" fillId="18"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0" fillId="0" borderId="0">
      <alignment vertical="center"/>
    </xf>
    <xf numFmtId="0" fontId="17" fillId="5" borderId="0" applyProtection="0">
      <alignment vertical="center"/>
    </xf>
    <xf numFmtId="0" fontId="17" fillId="5" borderId="0" applyProtection="0">
      <alignment vertical="center"/>
    </xf>
    <xf numFmtId="0" fontId="17" fillId="5" borderId="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23" fillId="0" borderId="13" applyNumberFormat="0" applyFill="0" applyAlignment="0" applyProtection="0">
      <alignment vertical="center"/>
    </xf>
    <xf numFmtId="0" fontId="10" fillId="6"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Protection="0">
      <alignment vertical="center"/>
    </xf>
    <xf numFmtId="0" fontId="10" fillId="15" borderId="0" applyNumberFormat="0" applyBorder="0" applyAlignment="0" applyProtection="0">
      <alignment vertical="center"/>
    </xf>
    <xf numFmtId="0" fontId="16" fillId="4" borderId="0" applyNumberFormat="0" applyBorder="0" applyAlignment="0" applyProtection="0">
      <alignment vertical="center"/>
    </xf>
    <xf numFmtId="0" fontId="10" fillId="17" borderId="0" applyNumberFormat="0" applyBorder="0" applyAlignment="0" applyProtection="0">
      <alignment vertical="center"/>
    </xf>
    <xf numFmtId="0" fontId="17" fillId="5" borderId="0" applyProtection="0">
      <alignment vertical="center"/>
    </xf>
    <xf numFmtId="0" fontId="10" fillId="4" borderId="0" applyNumberFormat="0" applyBorder="0" applyAlignment="0" applyProtection="0">
      <alignment vertical="center"/>
    </xf>
    <xf numFmtId="0" fontId="16" fillId="4" borderId="0" applyProtection="0">
      <alignment vertical="center"/>
    </xf>
    <xf numFmtId="0" fontId="10" fillId="6" borderId="0" applyNumberFormat="0" applyBorder="0" applyAlignment="0" applyProtection="0">
      <alignment vertical="center"/>
    </xf>
    <xf numFmtId="0" fontId="17" fillId="5" borderId="0" applyNumberFormat="0" applyBorder="0" applyAlignment="0" applyProtection="0">
      <alignment vertical="center"/>
    </xf>
    <xf numFmtId="0" fontId="10" fillId="3" borderId="10" applyNumberFormat="0" applyFont="0" applyAlignment="0" applyProtection="0">
      <alignment vertical="center"/>
    </xf>
    <xf numFmtId="0" fontId="10" fillId="15" borderId="0" applyNumberFormat="0" applyBorder="0" applyAlignment="0" applyProtection="0">
      <alignment vertical="center"/>
    </xf>
    <xf numFmtId="0" fontId="18" fillId="0" borderId="0"/>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0" fillId="11" borderId="0" applyNumberFormat="0" applyBorder="0" applyAlignment="0" applyProtection="0">
      <alignment vertical="center"/>
    </xf>
    <xf numFmtId="0" fontId="17" fillId="5" borderId="0" applyProtection="0">
      <alignment vertical="center"/>
    </xf>
    <xf numFmtId="0" fontId="25" fillId="0" borderId="0" applyNumberFormat="0" applyFill="0" applyBorder="0" applyAlignment="0" applyProtection="0">
      <alignment vertical="top"/>
    </xf>
    <xf numFmtId="0" fontId="17" fillId="5" borderId="0" applyNumberFormat="0" applyBorder="0" applyAlignment="0" applyProtection="0">
      <alignment vertical="center"/>
    </xf>
    <xf numFmtId="0" fontId="10"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0" fillId="6" borderId="0" applyNumberFormat="0" applyBorder="0" applyAlignment="0" applyProtection="0">
      <alignment vertical="center"/>
    </xf>
    <xf numFmtId="0" fontId="17" fillId="5" borderId="0" applyNumberFormat="0" applyBorder="0" applyAlignment="0" applyProtection="0">
      <alignment vertical="center"/>
    </xf>
    <xf numFmtId="0" fontId="10"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0" fillId="6"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0" fillId="4"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Protection="0">
      <alignment vertical="center"/>
    </xf>
    <xf numFmtId="0" fontId="10" fillId="6"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 fillId="0" borderId="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7" fillId="5" borderId="0" applyProtection="0">
      <alignment vertical="center"/>
    </xf>
    <xf numFmtId="0" fontId="16" fillId="4" borderId="0" applyProtection="0">
      <alignment vertical="center"/>
    </xf>
    <xf numFmtId="0" fontId="1" fillId="0" borderId="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7" fillId="0" borderId="0"/>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6" fillId="4" borderId="0" applyProtection="0">
      <alignment vertical="center"/>
    </xf>
    <xf numFmtId="0" fontId="10" fillId="4" borderId="0" applyNumberFormat="0" applyBorder="0" applyAlignment="0" applyProtection="0">
      <alignment vertical="center"/>
    </xf>
    <xf numFmtId="0" fontId="17" fillId="5" borderId="0" applyProtection="0">
      <alignment vertical="center"/>
    </xf>
    <xf numFmtId="0" fontId="19" fillId="12" borderId="0" applyNumberFormat="0" applyBorder="0" applyAlignment="0" applyProtection="0">
      <alignment vertical="center"/>
    </xf>
    <xf numFmtId="0" fontId="10" fillId="4" borderId="0" applyNumberFormat="0" applyBorder="0" applyAlignment="0" applyProtection="0">
      <alignment vertical="center"/>
    </xf>
    <xf numFmtId="0" fontId="19" fillId="12" borderId="0" applyNumberFormat="0" applyBorder="0" applyAlignment="0" applyProtection="0">
      <alignment vertical="center"/>
    </xf>
    <xf numFmtId="0" fontId="10" fillId="4" borderId="0" applyNumberFormat="0" applyBorder="0" applyAlignment="0" applyProtection="0">
      <alignment vertical="center"/>
    </xf>
    <xf numFmtId="0" fontId="19" fillId="1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7" fillId="5" borderId="0" applyProtection="0">
      <alignment vertical="center"/>
    </xf>
    <xf numFmtId="0" fontId="16" fillId="4" borderId="0" applyNumberFormat="0" applyBorder="0" applyAlignment="0" applyProtection="0">
      <alignment vertical="center"/>
    </xf>
    <xf numFmtId="0" fontId="17" fillId="5" borderId="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1" borderId="0" applyNumberFormat="0" applyBorder="0" applyAlignment="0" applyProtection="0">
      <alignment vertical="center"/>
    </xf>
    <xf numFmtId="0" fontId="1" fillId="0" borderId="0"/>
    <xf numFmtId="0" fontId="17" fillId="5"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7" fillId="5" borderId="0" applyNumberFormat="0" applyBorder="0" applyAlignment="0" applyProtection="0">
      <alignment vertical="center"/>
    </xf>
    <xf numFmtId="0" fontId="19" fillId="21" borderId="0" applyNumberFormat="0" applyBorder="0" applyAlignment="0" applyProtection="0">
      <alignment vertical="center"/>
    </xf>
    <xf numFmtId="0" fontId="17" fillId="5"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9" fillId="16" borderId="0" applyNumberFormat="0" applyBorder="0" applyAlignment="0" applyProtection="0">
      <alignment vertical="center"/>
    </xf>
    <xf numFmtId="0" fontId="10" fillId="11" borderId="0" applyNumberFormat="0" applyBorder="0" applyAlignment="0" applyProtection="0">
      <alignment vertical="center"/>
    </xf>
    <xf numFmtId="0" fontId="10" fillId="3" borderId="10" applyNumberFormat="0" applyFont="0" applyAlignment="0" applyProtection="0">
      <alignment vertical="center"/>
    </xf>
    <xf numFmtId="0" fontId="19" fillId="16" borderId="0" applyNumberFormat="0" applyBorder="0" applyAlignment="0" applyProtection="0">
      <alignment vertical="center"/>
    </xf>
    <xf numFmtId="0" fontId="10" fillId="11" borderId="0" applyNumberFormat="0" applyBorder="0" applyAlignment="0" applyProtection="0">
      <alignment vertical="center"/>
    </xf>
    <xf numFmtId="0" fontId="1" fillId="0" borderId="0">
      <alignment vertical="center"/>
    </xf>
    <xf numFmtId="0" fontId="17" fillId="5" borderId="0" applyNumberFormat="0" applyBorder="0" applyAlignment="0" applyProtection="0">
      <alignment vertical="center"/>
    </xf>
    <xf numFmtId="0" fontId="25" fillId="0" borderId="0" applyNumberFormat="0" applyFill="0" applyBorder="0" applyAlignment="0" applyProtection="0">
      <alignment vertical="top"/>
    </xf>
    <xf numFmtId="0" fontId="19" fillId="16" borderId="0" applyNumberFormat="0" applyBorder="0" applyAlignment="0" applyProtection="0">
      <alignment vertical="center"/>
    </xf>
    <xf numFmtId="0" fontId="10" fillId="11" borderId="0" applyNumberFormat="0" applyBorder="0" applyAlignment="0" applyProtection="0">
      <alignment vertical="center"/>
    </xf>
    <xf numFmtId="0" fontId="19" fillId="16"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7" fillId="5"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0" fillId="13" borderId="0" applyNumberFormat="0" applyBorder="0" applyAlignment="0" applyProtection="0">
      <alignment vertical="center"/>
    </xf>
    <xf numFmtId="0" fontId="17" fillId="5" borderId="0" applyProtection="0">
      <alignment vertical="center"/>
    </xf>
    <xf numFmtId="0" fontId="19" fillId="18" borderId="0" applyNumberFormat="0" applyBorder="0" applyAlignment="0" applyProtection="0">
      <alignment vertical="center"/>
    </xf>
    <xf numFmtId="0" fontId="10" fillId="13" borderId="0" applyNumberFormat="0" applyBorder="0" applyAlignment="0" applyProtection="0">
      <alignment vertical="center"/>
    </xf>
    <xf numFmtId="0" fontId="17" fillId="5" borderId="0" applyProtection="0">
      <alignment vertical="center"/>
    </xf>
    <xf numFmtId="0" fontId="19" fillId="18" borderId="0" applyNumberFormat="0" applyBorder="0" applyAlignment="0" applyProtection="0">
      <alignment vertical="center"/>
    </xf>
    <xf numFmtId="0" fontId="10" fillId="13" borderId="0" applyNumberFormat="0" applyBorder="0" applyAlignment="0" applyProtection="0">
      <alignment vertical="center"/>
    </xf>
    <xf numFmtId="0" fontId="17" fillId="5" borderId="0" applyNumberFormat="0" applyBorder="0" applyAlignment="0" applyProtection="0">
      <alignment vertical="center"/>
    </xf>
    <xf numFmtId="0" fontId="19" fillId="18" borderId="0" applyNumberFormat="0" applyBorder="0" applyAlignment="0" applyProtection="0">
      <alignment vertical="center"/>
    </xf>
    <xf numFmtId="0" fontId="16" fillId="4" borderId="0" applyProtection="0">
      <alignment vertical="center"/>
    </xf>
    <xf numFmtId="0" fontId="10" fillId="13" borderId="0" applyNumberFormat="0" applyBorder="0" applyAlignment="0" applyProtection="0">
      <alignment vertical="center"/>
    </xf>
    <xf numFmtId="0" fontId="17" fillId="5" borderId="0" applyProtection="0">
      <alignment vertical="center"/>
    </xf>
    <xf numFmtId="0" fontId="19" fillId="18" borderId="0" applyNumberFormat="0" applyBorder="0" applyAlignment="0" applyProtection="0">
      <alignment vertical="center"/>
    </xf>
    <xf numFmtId="0" fontId="10" fillId="13" borderId="0" applyNumberFormat="0" applyBorder="0" applyAlignment="0" applyProtection="0">
      <alignment vertical="center"/>
    </xf>
    <xf numFmtId="0" fontId="19" fillId="18"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7" fillId="5" borderId="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6" fillId="4" borderId="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9" fillId="14"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0" fillId="8" borderId="0" applyNumberFormat="0" applyBorder="0" applyAlignment="0" applyProtection="0">
      <alignment vertical="center"/>
    </xf>
    <xf numFmtId="0" fontId="19" fillId="14" borderId="0" applyNumberFormat="0" applyBorder="0" applyAlignment="0" applyProtection="0">
      <alignment vertical="center"/>
    </xf>
    <xf numFmtId="0" fontId="16" fillId="4"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0" borderId="0">
      <alignment vertical="center"/>
    </xf>
    <xf numFmtId="0" fontId="1" fillId="0" borderId="0" applyProtection="0">
      <alignment vertical="center"/>
    </xf>
    <xf numFmtId="0" fontId="19" fillId="14" borderId="0" applyNumberFormat="0" applyBorder="0" applyAlignment="0" applyProtection="0">
      <alignment vertical="center"/>
    </xf>
    <xf numFmtId="0" fontId="10" fillId="8" borderId="0" applyNumberFormat="0" applyBorder="0" applyAlignment="0" applyProtection="0">
      <alignment vertical="center"/>
    </xf>
    <xf numFmtId="0" fontId="19" fillId="14" borderId="0" applyNumberFormat="0" applyBorder="0" applyAlignment="0" applyProtection="0">
      <alignment vertical="center"/>
    </xf>
    <xf numFmtId="0" fontId="16" fillId="4" borderId="0" applyProtection="0">
      <alignment vertical="center"/>
    </xf>
    <xf numFmtId="0" fontId="10" fillId="8" borderId="0" applyNumberFormat="0" applyBorder="0" applyAlignment="0" applyProtection="0">
      <alignment vertical="center"/>
    </xf>
    <xf numFmtId="0" fontId="17" fillId="5" borderId="0" applyProtection="0">
      <alignment vertical="center"/>
    </xf>
    <xf numFmtId="0" fontId="19" fillId="1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7" fillId="5" borderId="0" applyProtection="0">
      <alignment vertical="center"/>
    </xf>
    <xf numFmtId="0" fontId="10" fillId="1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 fillId="0" borderId="0">
      <alignment vertical="center"/>
    </xf>
    <xf numFmtId="0" fontId="10" fillId="15" borderId="0" applyNumberFormat="0" applyBorder="0" applyAlignment="0" applyProtection="0">
      <alignment vertical="center"/>
    </xf>
    <xf numFmtId="0" fontId="1" fillId="0" borderId="0"/>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7" fillId="5" borderId="0" applyNumberFormat="0" applyBorder="0" applyAlignment="0" applyProtection="0">
      <alignment vertical="center"/>
    </xf>
    <xf numFmtId="0" fontId="1" fillId="0" borderId="0">
      <alignment vertical="center"/>
    </xf>
    <xf numFmtId="0" fontId="10" fillId="15" borderId="0" applyNumberFormat="0" applyBorder="0" applyAlignment="0" applyProtection="0">
      <alignment vertical="center"/>
    </xf>
    <xf numFmtId="0" fontId="17" fillId="5" borderId="0" applyNumberFormat="0" applyBorder="0" applyAlignment="0" applyProtection="0">
      <alignment vertical="center"/>
    </xf>
    <xf numFmtId="0" fontId="10" fillId="1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0" fillId="15" borderId="0" applyNumberFormat="0" applyBorder="0" applyAlignment="0" applyProtection="0">
      <alignment vertical="center"/>
    </xf>
    <xf numFmtId="0" fontId="17" fillId="5" borderId="0" applyProtection="0">
      <alignment vertical="center"/>
    </xf>
    <xf numFmtId="0" fontId="29" fillId="4" borderId="0" applyNumberFormat="0" applyBorder="0" applyAlignment="0" applyProtection="0">
      <alignment vertical="center"/>
    </xf>
    <xf numFmtId="0" fontId="17" fillId="5" borderId="0" applyProtection="0">
      <alignment vertical="center"/>
    </xf>
    <xf numFmtId="0" fontId="10" fillId="1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0" fillId="15" borderId="0" applyNumberFormat="0" applyBorder="0" applyAlignment="0" applyProtection="0">
      <alignment vertical="center"/>
    </xf>
    <xf numFmtId="0" fontId="17" fillId="5" borderId="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6" fillId="4" borderId="0" applyNumberFormat="0" applyBorder="0" applyAlignment="0" applyProtection="0">
      <alignment vertical="center"/>
    </xf>
    <xf numFmtId="0" fontId="10" fillId="16" borderId="0" applyNumberFormat="0" applyBorder="0" applyAlignment="0" applyProtection="0">
      <alignment vertical="center"/>
    </xf>
    <xf numFmtId="0" fontId="17" fillId="5" borderId="0" applyNumberFormat="0" applyBorder="0" applyAlignment="0" applyProtection="0">
      <alignment vertical="center"/>
    </xf>
    <xf numFmtId="0" fontId="10" fillId="16" borderId="0" applyNumberFormat="0" applyBorder="0" applyAlignment="0" applyProtection="0">
      <alignment vertical="center"/>
    </xf>
    <xf numFmtId="0" fontId="17" fillId="5" borderId="0" applyNumberFormat="0" applyBorder="0" applyAlignment="0" applyProtection="0">
      <alignment vertical="center"/>
    </xf>
    <xf numFmtId="0" fontId="10" fillId="16" borderId="0" applyNumberFormat="0" applyBorder="0" applyAlignment="0" applyProtection="0">
      <alignment vertical="center"/>
    </xf>
    <xf numFmtId="0" fontId="17" fillId="5" borderId="0" applyProtection="0">
      <alignment vertical="center"/>
    </xf>
    <xf numFmtId="0" fontId="10" fillId="16" borderId="0" applyNumberFormat="0" applyBorder="0" applyAlignment="0" applyProtection="0">
      <alignment vertical="center"/>
    </xf>
    <xf numFmtId="0" fontId="17" fillId="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7" fillId="5" borderId="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7" fillId="5" borderId="0" applyProtection="0">
      <alignment vertical="center"/>
    </xf>
    <xf numFmtId="0" fontId="16" fillId="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 fillId="0" borderId="0">
      <alignment vertical="center"/>
    </xf>
    <xf numFmtId="0" fontId="10" fillId="0" borderId="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6" fillId="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31" fillId="22" borderId="15" applyNumberFormat="0" applyAlignment="0" applyProtection="0">
      <alignment vertical="center"/>
    </xf>
    <xf numFmtId="0" fontId="17" fillId="5" borderId="0" applyNumberFormat="0" applyBorder="0" applyAlignment="0" applyProtection="0">
      <alignment vertical="center"/>
    </xf>
    <xf numFmtId="0" fontId="32" fillId="0" borderId="0" applyNumberFormat="0" applyFill="0" applyBorder="0" applyAlignment="0" applyProtection="0">
      <alignment vertical="center"/>
    </xf>
    <xf numFmtId="0" fontId="10" fillId="11" borderId="0" applyNumberFormat="0" applyBorder="0" applyAlignment="0" applyProtection="0">
      <alignment vertical="center"/>
    </xf>
    <xf numFmtId="0" fontId="4" fillId="0" borderId="0" applyProtection="0">
      <alignment vertical="center"/>
    </xf>
    <xf numFmtId="0" fontId="4" fillId="0" borderId="0" applyProtection="0">
      <alignment vertical="center"/>
    </xf>
    <xf numFmtId="0" fontId="17" fillId="5" borderId="0" applyProtection="0">
      <alignment vertical="center"/>
    </xf>
    <xf numFmtId="0" fontId="10" fillId="11" borderId="0" applyNumberFormat="0" applyBorder="0" applyAlignment="0" applyProtection="0">
      <alignment vertical="center"/>
    </xf>
    <xf numFmtId="0" fontId="17" fillId="5" borderId="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0" fillId="15" borderId="0" applyNumberFormat="0" applyBorder="0" applyAlignment="0" applyProtection="0">
      <alignment vertical="center"/>
    </xf>
    <xf numFmtId="0" fontId="16" fillId="4" borderId="0" applyNumberFormat="0" applyBorder="0" applyAlignment="0" applyProtection="0">
      <alignment vertical="center"/>
    </xf>
    <xf numFmtId="0" fontId="10" fillId="0" borderId="0"/>
    <xf numFmtId="0" fontId="10" fillId="1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9" fillId="20"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7" fillId="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7" fillId="5" borderId="0" applyProtection="0">
      <alignment vertical="center"/>
    </xf>
    <xf numFmtId="0" fontId="16" fillId="4" borderId="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3" borderId="10" applyNumberFormat="0" applyFont="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0" fillId="17" borderId="0" applyNumberFormat="0" applyBorder="0" applyAlignment="0" applyProtection="0">
      <alignment vertical="center"/>
    </xf>
    <xf numFmtId="0" fontId="19" fillId="20" borderId="0" applyNumberFormat="0" applyBorder="0" applyAlignment="0" applyProtection="0">
      <alignment vertical="center"/>
    </xf>
    <xf numFmtId="0" fontId="17" fillId="5"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7" fillId="5" borderId="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27" fillId="0" borderId="0"/>
    <xf numFmtId="0" fontId="27" fillId="0" borderId="0" applyProtection="0">
      <alignment vertical="center"/>
    </xf>
    <xf numFmtId="0" fontId="23" fillId="0" borderId="13" applyNumberFormat="0" applyFill="0" applyAlignment="0" applyProtection="0">
      <alignment vertical="center"/>
    </xf>
    <xf numFmtId="0" fontId="23" fillId="0" borderId="13" applyNumberFormat="0" applyFill="0" applyAlignment="0" applyProtection="0">
      <alignment vertical="center"/>
    </xf>
    <xf numFmtId="0" fontId="33" fillId="0" borderId="16" applyNumberFormat="0" applyFill="0" applyAlignment="0" applyProtection="0">
      <alignment vertical="center"/>
    </xf>
    <xf numFmtId="0" fontId="16" fillId="4" borderId="0" applyNumberFormat="0" applyBorder="0" applyAlignment="0" applyProtection="0">
      <alignment vertical="center"/>
    </xf>
    <xf numFmtId="0" fontId="17" fillId="5" borderId="0" applyProtection="0">
      <alignment vertical="center"/>
    </xf>
    <xf numFmtId="0" fontId="33" fillId="0" borderId="16" applyNumberFormat="0" applyFill="0" applyAlignment="0" applyProtection="0">
      <alignment vertical="center"/>
    </xf>
    <xf numFmtId="0" fontId="17" fillId="5" borderId="0" applyProtection="0">
      <alignment vertical="center"/>
    </xf>
    <xf numFmtId="0" fontId="33"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16" fillId="4" borderId="0" applyProtection="0">
      <alignment vertical="center"/>
    </xf>
    <xf numFmtId="0" fontId="17" fillId="5" borderId="0" applyNumberFormat="0" applyBorder="0" applyAlignment="0" applyProtection="0">
      <alignment vertical="center"/>
    </xf>
    <xf numFmtId="0" fontId="32" fillId="0" borderId="17" applyNumberFormat="0" applyFill="0" applyAlignment="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5" borderId="0" applyProtection="0">
      <alignment vertical="center"/>
    </xf>
    <xf numFmtId="0" fontId="17" fillId="5" borderId="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4"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Protection="0">
      <alignment vertical="center"/>
    </xf>
    <xf numFmtId="0" fontId="16" fillId="4"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 fillId="0" borderId="0">
      <alignment vertical="center"/>
    </xf>
    <xf numFmtId="0" fontId="17" fillId="5" borderId="0" applyProtection="0">
      <alignment vertical="center"/>
    </xf>
    <xf numFmtId="0" fontId="17" fillId="5" borderId="0" applyNumberFormat="0" applyBorder="0" applyAlignment="0" applyProtection="0">
      <alignment vertical="center"/>
    </xf>
    <xf numFmtId="0" fontId="16" fillId="4"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6" fillId="4"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4" borderId="0" applyProtection="0">
      <alignment vertical="center"/>
    </xf>
    <xf numFmtId="0" fontId="17" fillId="5" borderId="0" applyProtection="0">
      <alignment vertical="center"/>
    </xf>
    <xf numFmtId="0" fontId="17" fillId="5" borderId="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9" fillId="14" borderId="0" applyNumberFormat="0" applyBorder="0" applyAlignment="0" applyProtection="0">
      <alignment vertical="center"/>
    </xf>
    <xf numFmtId="0" fontId="17" fillId="5" borderId="0" applyProtection="0">
      <alignment vertical="center"/>
    </xf>
    <xf numFmtId="0" fontId="16" fillId="4"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30" fillId="0" borderId="0"/>
    <xf numFmtId="0" fontId="17" fillId="5" borderId="0" applyProtection="0">
      <alignment vertical="center"/>
    </xf>
    <xf numFmtId="0" fontId="17" fillId="5" borderId="0" applyProtection="0">
      <alignment vertical="center"/>
    </xf>
    <xf numFmtId="0" fontId="10" fillId="0" borderId="0"/>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4"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0" borderId="0"/>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6" fillId="4"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6" fillId="4"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6" fillId="4"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6" fillId="4"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6" fillId="4" borderId="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0" fillId="0" borderId="0"/>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6" fillId="4" borderId="0" applyNumberFormat="0" applyBorder="0" applyAlignment="0" applyProtection="0">
      <alignment vertical="center"/>
    </xf>
    <xf numFmtId="0" fontId="17" fillId="5" borderId="0" applyProtection="0">
      <alignment vertical="center"/>
    </xf>
    <xf numFmtId="0" fontId="16" fillId="4"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36" fillId="5" borderId="0" applyProtection="0">
      <alignment vertical="center"/>
    </xf>
    <xf numFmtId="0" fontId="36" fillId="5" borderId="0" applyNumberFormat="0" applyBorder="0" applyAlignment="0" applyProtection="0">
      <alignment vertical="center"/>
    </xf>
    <xf numFmtId="0" fontId="17" fillId="5" borderId="0" applyNumberFormat="0" applyBorder="0" applyAlignment="0" applyProtection="0">
      <alignment vertical="center"/>
    </xf>
    <xf numFmtId="0" fontId="16" fillId="4"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4" borderId="0" applyProtection="0">
      <alignment vertical="center"/>
    </xf>
    <xf numFmtId="0" fontId="17" fillId="5" borderId="0" applyNumberFormat="0" applyBorder="0" applyAlignment="0" applyProtection="0">
      <alignment vertical="center"/>
    </xf>
    <xf numFmtId="0" fontId="17" fillId="5" borderId="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 fillId="0" borderId="0">
      <alignment vertical="center"/>
    </xf>
    <xf numFmtId="0" fontId="10" fillId="0" borderId="0">
      <alignment vertical="center"/>
    </xf>
    <xf numFmtId="0" fontId="1" fillId="0" borderId="0">
      <alignment vertical="center"/>
    </xf>
    <xf numFmtId="0" fontId="16" fillId="4" borderId="0" applyProtection="0">
      <alignment vertical="center"/>
    </xf>
    <xf numFmtId="0" fontId="1" fillId="0" borderId="0">
      <alignment vertical="center"/>
    </xf>
    <xf numFmtId="0" fontId="1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pplyProtection="0">
      <alignment vertical="center"/>
    </xf>
    <xf numFmtId="0" fontId="30" fillId="0" borderId="0">
      <alignment vertical="center"/>
    </xf>
    <xf numFmtId="0" fontId="1" fillId="0" borderId="0" applyProtection="0">
      <alignment vertical="center"/>
    </xf>
    <xf numFmtId="0" fontId="1" fillId="0" borderId="0">
      <alignment vertical="center"/>
    </xf>
    <xf numFmtId="0" fontId="10" fillId="0" borderId="0" applyProtection="0">
      <alignment vertical="center"/>
    </xf>
    <xf numFmtId="0" fontId="1"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 fillId="0" borderId="0">
      <alignment vertical="center"/>
    </xf>
    <xf numFmtId="0" fontId="1" fillId="0" borderId="0">
      <alignment vertical="center"/>
    </xf>
    <xf numFmtId="0" fontId="10" fillId="0" borderId="0"/>
    <xf numFmtId="0" fontId="1" fillId="0" borderId="0">
      <alignment vertical="center"/>
    </xf>
    <xf numFmtId="0" fontId="1" fillId="0" borderId="0">
      <alignment vertical="center"/>
    </xf>
    <xf numFmtId="0" fontId="10" fillId="0" borderId="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 fillId="0" borderId="0">
      <alignment vertical="center"/>
    </xf>
    <xf numFmtId="0" fontId="1" fillId="0" borderId="0">
      <alignment vertical="center"/>
    </xf>
    <xf numFmtId="0" fontId="19" fillId="23" borderId="0" applyNumberFormat="0" applyBorder="0" applyAlignment="0" applyProtection="0">
      <alignment vertical="center"/>
    </xf>
    <xf numFmtId="0" fontId="1" fillId="0" borderId="0" applyProtection="0">
      <alignment vertical="center"/>
    </xf>
    <xf numFmtId="0" fontId="16" fillId="4" borderId="0" applyProtection="0">
      <alignment vertical="center"/>
    </xf>
    <xf numFmtId="0" fontId="10" fillId="0" borderId="0">
      <alignment vertical="center"/>
    </xf>
    <xf numFmtId="0" fontId="10" fillId="0" borderId="0"/>
    <xf numFmtId="0" fontId="1" fillId="0" borderId="0">
      <alignment vertical="center"/>
    </xf>
    <xf numFmtId="0" fontId="1" fillId="0" borderId="0">
      <alignment vertical="center"/>
    </xf>
    <xf numFmtId="0" fontId="1" fillId="0" borderId="0">
      <alignment vertical="center"/>
    </xf>
    <xf numFmtId="0" fontId="10" fillId="0" borderId="0"/>
    <xf numFmtId="0" fontId="10" fillId="0" borderId="0">
      <alignment vertical="center"/>
    </xf>
    <xf numFmtId="0" fontId="1" fillId="0" borderId="0">
      <alignment vertical="center"/>
    </xf>
    <xf numFmtId="0" fontId="16" fillId="4" borderId="0" applyProtection="0">
      <alignment vertical="center"/>
    </xf>
    <xf numFmtId="0" fontId="1" fillId="0" borderId="0">
      <alignment vertical="center"/>
    </xf>
    <xf numFmtId="0" fontId="10" fillId="0" borderId="0"/>
    <xf numFmtId="0" fontId="1" fillId="0" borderId="0">
      <alignment vertical="center"/>
    </xf>
    <xf numFmtId="0" fontId="16" fillId="4" borderId="0" applyNumberFormat="0" applyBorder="0" applyAlignment="0" applyProtection="0">
      <alignment vertical="center"/>
    </xf>
    <xf numFmtId="0" fontId="1" fillId="0" borderId="0">
      <alignment vertical="center"/>
    </xf>
    <xf numFmtId="0" fontId="1" fillId="0" borderId="0">
      <alignment vertical="center"/>
    </xf>
    <xf numFmtId="0" fontId="16" fillId="4" borderId="0" applyNumberFormat="0" applyBorder="0" applyAlignment="0" applyProtection="0">
      <alignment vertical="center"/>
    </xf>
    <xf numFmtId="0" fontId="1"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xf numFmtId="0" fontId="1" fillId="0" borderId="0"/>
    <xf numFmtId="0" fontId="10" fillId="0" borderId="0">
      <alignment vertical="center"/>
    </xf>
    <xf numFmtId="0" fontId="10" fillId="0" borderId="0"/>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pplyProtection="0">
      <alignment vertical="center"/>
    </xf>
    <xf numFmtId="0" fontId="1" fillId="0" borderId="0"/>
    <xf numFmtId="0" fontId="10" fillId="0" borderId="0">
      <alignment vertical="center"/>
    </xf>
    <xf numFmtId="0" fontId="1" fillId="0" borderId="0"/>
    <xf numFmtId="0" fontId="10" fillId="0" borderId="0">
      <alignment vertical="center"/>
    </xf>
    <xf numFmtId="0" fontId="1" fillId="0" borderId="0"/>
    <xf numFmtId="0" fontId="10" fillId="0" borderId="0">
      <alignment vertical="center"/>
    </xf>
    <xf numFmtId="0" fontId="1" fillId="0" borderId="0"/>
    <xf numFmtId="0" fontId="10"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xf numFmtId="0" fontId="1" fillId="0" borderId="0" applyProtection="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4" fillId="0" borderId="0" applyProtection="0">
      <alignment vertical="center"/>
    </xf>
    <xf numFmtId="0" fontId="1" fillId="0" borderId="0"/>
    <xf numFmtId="0" fontId="10" fillId="0" borderId="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9" fillId="23" borderId="0" applyNumberFormat="0" applyBorder="0" applyAlignment="0" applyProtection="0">
      <alignment vertical="center"/>
    </xf>
    <xf numFmtId="0" fontId="16" fillId="4" borderId="0" applyNumberFormat="0" applyBorder="0" applyAlignment="0" applyProtection="0">
      <alignment vertical="center"/>
    </xf>
    <xf numFmtId="0" fontId="19" fillId="1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24"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24"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Protection="0">
      <alignment vertical="center"/>
    </xf>
    <xf numFmtId="0" fontId="16"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9" fillId="4" borderId="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4" fillId="0" borderId="18" applyNumberFormat="0" applyFill="0" applyAlignment="0" applyProtection="0">
      <alignment vertical="center"/>
    </xf>
    <xf numFmtId="0" fontId="14" fillId="0" borderId="18" applyNumberFormat="0" applyFill="0" applyAlignment="0" applyProtection="0">
      <alignment vertical="center"/>
    </xf>
    <xf numFmtId="0" fontId="14" fillId="0" borderId="18" applyNumberFormat="0" applyFill="0" applyAlignment="0" applyProtection="0">
      <alignment vertical="center"/>
    </xf>
    <xf numFmtId="0" fontId="37" fillId="9" borderId="11" applyNumberFormat="0" applyAlignment="0" applyProtection="0">
      <alignment vertical="center"/>
    </xf>
    <xf numFmtId="0" fontId="37" fillId="9" borderId="11" applyNumberFormat="0" applyAlignment="0" applyProtection="0">
      <alignment vertical="center"/>
    </xf>
    <xf numFmtId="0" fontId="37" fillId="9" borderId="11" applyNumberFormat="0" applyAlignment="0" applyProtection="0">
      <alignment vertical="center"/>
    </xf>
    <xf numFmtId="0" fontId="37" fillId="9" borderId="11" applyNumberFormat="0" applyAlignment="0" applyProtection="0">
      <alignment vertical="center"/>
    </xf>
    <xf numFmtId="0" fontId="37" fillId="9" borderId="11" applyNumberFormat="0" applyAlignment="0" applyProtection="0">
      <alignment vertical="center"/>
    </xf>
    <xf numFmtId="0" fontId="31" fillId="22" borderId="15" applyNumberFormat="0" applyAlignment="0" applyProtection="0">
      <alignment vertical="center"/>
    </xf>
    <xf numFmtId="0" fontId="31" fillId="22" borderId="15" applyNumberFormat="0" applyAlignment="0" applyProtection="0">
      <alignment vertical="center"/>
    </xf>
    <xf numFmtId="0" fontId="31" fillId="22" borderId="15" applyNumberFormat="0" applyAlignment="0" applyProtection="0">
      <alignment vertical="center"/>
    </xf>
    <xf numFmtId="0" fontId="31" fillId="22" borderId="15"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21" fillId="9" borderId="12" applyNumberFormat="0" applyAlignment="0" applyProtection="0">
      <alignment vertical="center"/>
    </xf>
    <xf numFmtId="0" fontId="21" fillId="9" borderId="12" applyNumberFormat="0" applyAlignment="0" applyProtection="0">
      <alignment vertical="center"/>
    </xf>
    <xf numFmtId="0" fontId="21" fillId="9" borderId="12" applyNumberFormat="0" applyAlignment="0" applyProtection="0">
      <alignment vertical="center"/>
    </xf>
    <xf numFmtId="0" fontId="21" fillId="9" borderId="12" applyNumberFormat="0" applyAlignment="0" applyProtection="0">
      <alignment vertical="center"/>
    </xf>
    <xf numFmtId="0" fontId="20" fillId="8" borderId="11" applyNumberFormat="0" applyAlignment="0" applyProtection="0">
      <alignment vertical="center"/>
    </xf>
    <xf numFmtId="0" fontId="20" fillId="8" borderId="11" applyNumberFormat="0" applyAlignment="0" applyProtection="0">
      <alignment vertical="center"/>
    </xf>
    <xf numFmtId="0" fontId="20" fillId="8" borderId="11" applyNumberFormat="0" applyAlignment="0" applyProtection="0">
      <alignment vertical="center"/>
    </xf>
    <xf numFmtId="0" fontId="20" fillId="8" borderId="11" applyNumberFormat="0" applyAlignment="0" applyProtection="0">
      <alignment vertical="center"/>
    </xf>
    <xf numFmtId="0" fontId="20" fillId="8" borderId="11" applyNumberForma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52" fillId="0" borderId="0">
      <alignment vertical="center"/>
    </xf>
  </cellStyleXfs>
  <cellXfs count="137">
    <xf numFmtId="0" fontId="0" fillId="0" borderId="0" xfId="0">
      <alignment vertical="center"/>
    </xf>
    <xf numFmtId="0" fontId="1" fillId="0" borderId="0" xfId="629"/>
    <xf numFmtId="0" fontId="1" fillId="0" borderId="0" xfId="629" applyAlignment="1">
      <alignment horizontal="center"/>
    </xf>
    <xf numFmtId="0" fontId="1" fillId="0" borderId="0" xfId="629" applyAlignment="1">
      <alignment horizontal="right"/>
    </xf>
    <xf numFmtId="0" fontId="2" fillId="0" borderId="0" xfId="629" applyFont="1" applyFill="1" applyBorder="1" applyAlignment="1">
      <alignment vertical="center" wrapText="1"/>
    </xf>
    <xf numFmtId="0" fontId="3" fillId="2" borderId="2" xfId="629" applyFont="1" applyFill="1" applyBorder="1" applyAlignment="1">
      <alignment horizontal="center" vertical="center" wrapText="1"/>
    </xf>
    <xf numFmtId="0" fontId="3" fillId="2" borderId="4" xfId="629" applyFont="1" applyFill="1" applyBorder="1" applyAlignment="1">
      <alignment horizontal="center" vertical="center" wrapText="1"/>
    </xf>
    <xf numFmtId="0" fontId="4" fillId="2" borderId="2" xfId="629" applyFont="1" applyFill="1" applyBorder="1" applyAlignment="1">
      <alignment horizontal="center" vertical="center" wrapText="1"/>
    </xf>
    <xf numFmtId="0" fontId="4" fillId="2" borderId="2" xfId="629" applyFont="1" applyFill="1" applyBorder="1" applyAlignment="1">
      <alignment horizontal="left" vertical="center" wrapText="1"/>
    </xf>
    <xf numFmtId="0" fontId="3" fillId="2" borderId="4" xfId="629" applyFont="1" applyFill="1" applyBorder="1" applyAlignment="1">
      <alignment horizontal="right" vertical="center" wrapText="1"/>
    </xf>
    <xf numFmtId="0" fontId="4" fillId="2" borderId="2" xfId="629" applyNumberFormat="1" applyFont="1" applyFill="1" applyBorder="1" applyAlignment="1">
      <alignment horizontal="left" vertical="center" wrapText="1"/>
    </xf>
    <xf numFmtId="0" fontId="3" fillId="2" borderId="2" xfId="629" applyFont="1" applyFill="1" applyBorder="1" applyAlignment="1">
      <alignment vertical="center" wrapText="1"/>
    </xf>
    <xf numFmtId="0" fontId="4" fillId="2" borderId="2" xfId="629" applyFont="1" applyFill="1" applyBorder="1" applyAlignment="1">
      <alignment vertical="center" wrapText="1"/>
    </xf>
    <xf numFmtId="0" fontId="4" fillId="2" borderId="2" xfId="629" applyFont="1" applyFill="1" applyBorder="1" applyAlignment="1">
      <alignment horizontal="right" vertical="center" wrapText="1"/>
    </xf>
    <xf numFmtId="0" fontId="4" fillId="2" borderId="2" xfId="629" applyNumberFormat="1" applyFont="1" applyFill="1" applyBorder="1" applyAlignment="1">
      <alignment horizontal="right" vertical="center" wrapText="1"/>
    </xf>
    <xf numFmtId="0" fontId="4" fillId="2" borderId="2" xfId="418" applyNumberFormat="1" applyFont="1" applyFill="1" applyBorder="1" applyAlignment="1" applyProtection="1">
      <alignment horizontal="right" vertical="center" wrapText="1"/>
    </xf>
    <xf numFmtId="0" fontId="4" fillId="2" borderId="2" xfId="668" applyNumberFormat="1" applyFont="1" applyFill="1" applyBorder="1" applyAlignment="1" applyProtection="1">
      <alignment horizontal="right" vertical="center" wrapText="1"/>
    </xf>
    <xf numFmtId="0" fontId="4" fillId="2" borderId="2" xfId="645" applyNumberFormat="1" applyFont="1" applyFill="1" applyBorder="1" applyAlignment="1">
      <alignment horizontal="right" vertical="center" wrapText="1"/>
    </xf>
    <xf numFmtId="0" fontId="4" fillId="2" borderId="2" xfId="648" applyFont="1" applyFill="1" applyBorder="1" applyAlignment="1">
      <alignment horizontal="right" vertical="center" wrapText="1"/>
    </xf>
    <xf numFmtId="0" fontId="4" fillId="2" borderId="2" xfId="703" applyNumberFormat="1" applyFont="1" applyFill="1" applyBorder="1" applyAlignment="1" applyProtection="1">
      <alignment horizontal="right" vertical="center" wrapText="1"/>
    </xf>
    <xf numFmtId="0" fontId="4" fillId="2" borderId="8" xfId="629" applyFont="1" applyFill="1" applyBorder="1" applyAlignment="1">
      <alignment vertical="center" wrapText="1"/>
    </xf>
    <xf numFmtId="0" fontId="4" fillId="2" borderId="1" xfId="629" applyFont="1" applyFill="1" applyBorder="1" applyAlignment="1">
      <alignment horizontal="right" vertical="center" wrapText="1"/>
    </xf>
    <xf numFmtId="0" fontId="0" fillId="0" borderId="0" xfId="0" applyFont="1">
      <alignment vertical="center"/>
    </xf>
    <xf numFmtId="0" fontId="4" fillId="0" borderId="0" xfId="0" applyFont="1">
      <alignment vertical="center"/>
    </xf>
    <xf numFmtId="0" fontId="0" fillId="0" borderId="0" xfId="0" applyAlignment="1">
      <alignment horizontal="center" vertical="center" wrapText="1"/>
    </xf>
    <xf numFmtId="0" fontId="6" fillId="0" borderId="0" xfId="0" applyFont="1" applyAlignment="1">
      <alignment horizontal="center" vertical="center" wrapText="1"/>
    </xf>
    <xf numFmtId="0" fontId="2" fillId="0" borderId="0" xfId="0" applyFont="1" applyBorder="1" applyAlignment="1">
      <alignment horizontal="center" vertical="center" wrapText="1"/>
    </xf>
    <xf numFmtId="0" fontId="1" fillId="0" borderId="0" xfId="0" applyNumberFormat="1" applyFont="1" applyFill="1" applyBorder="1" applyAlignment="1">
      <alignment horizontal="center" vertical="center" wrapText="1"/>
    </xf>
    <xf numFmtId="0" fontId="11" fillId="0" borderId="2" xfId="683" applyNumberFormat="1" applyFont="1" applyBorder="1" applyAlignment="1">
      <alignment horizontal="center" vertical="center" wrapText="1"/>
    </xf>
    <xf numFmtId="0" fontId="10" fillId="0" borderId="0" xfId="725" applyProtection="1">
      <alignment vertical="center"/>
      <protection locked="0"/>
    </xf>
    <xf numFmtId="0" fontId="41" fillId="0" borderId="0" xfId="683" applyNumberFormat="1" applyFont="1" applyAlignment="1" applyProtection="1">
      <alignment horizontal="center" vertical="center" wrapText="1"/>
      <protection locked="0"/>
    </xf>
    <xf numFmtId="0" fontId="5" fillId="0" borderId="0" xfId="725" applyFont="1" applyProtection="1">
      <alignment vertical="center"/>
      <protection locked="0"/>
    </xf>
    <xf numFmtId="0" fontId="44" fillId="0" borderId="22" xfId="683" applyNumberFormat="1" applyFont="1" applyFill="1" applyBorder="1" applyAlignment="1" applyProtection="1">
      <alignment horizontal="center" vertical="center" wrapText="1"/>
      <protection locked="0"/>
    </xf>
    <xf numFmtId="0" fontId="44" fillId="0" borderId="19" xfId="683" applyNumberFormat="1" applyFont="1" applyBorder="1" applyAlignment="1" applyProtection="1">
      <alignment horizontal="center" vertical="center" wrapText="1"/>
      <protection locked="0"/>
    </xf>
    <xf numFmtId="0" fontId="44" fillId="0" borderId="19" xfId="685" applyNumberFormat="1" applyFont="1" applyBorder="1" applyAlignment="1" applyProtection="1">
      <alignment horizontal="center" vertical="center" wrapText="1"/>
      <protection locked="0"/>
    </xf>
    <xf numFmtId="0" fontId="46" fillId="0" borderId="19" xfId="683" applyNumberFormat="1" applyFont="1" applyBorder="1" applyAlignment="1" applyProtection="1">
      <alignment horizontal="center" vertical="center" wrapText="1"/>
      <protection locked="0"/>
    </xf>
    <xf numFmtId="0" fontId="46" fillId="0" borderId="19" xfId="685" applyNumberFormat="1" applyFont="1" applyBorder="1" applyAlignment="1" applyProtection="1">
      <alignment horizontal="center" vertical="center" wrapText="1"/>
      <protection locked="0"/>
    </xf>
    <xf numFmtId="0" fontId="44" fillId="0" borderId="19" xfId="683" applyNumberFormat="1" applyFont="1" applyBorder="1" applyAlignment="1" applyProtection="1">
      <alignment horizontal="center" vertical="center"/>
      <protection locked="0"/>
    </xf>
    <xf numFmtId="0" fontId="5" fillId="0" borderId="19" xfId="683" applyNumberFormat="1" applyFont="1" applyBorder="1" applyAlignment="1" applyProtection="1">
      <alignment horizontal="center" vertical="center" wrapText="1"/>
      <protection locked="0"/>
    </xf>
    <xf numFmtId="176" fontId="48" fillId="0" borderId="19" xfId="683" applyNumberFormat="1" applyFont="1" applyBorder="1" applyAlignment="1" applyProtection="1">
      <alignment horizontal="center" vertical="center" wrapText="1"/>
    </xf>
    <xf numFmtId="0" fontId="9" fillId="0" borderId="19" xfId="683" applyNumberFormat="1" applyFont="1" applyBorder="1" applyAlignment="1" applyProtection="1">
      <alignment horizontal="center" vertical="center" wrapText="1"/>
      <protection locked="0"/>
    </xf>
    <xf numFmtId="0" fontId="13" fillId="0" borderId="19" xfId="683" applyNumberFormat="1" applyFont="1" applyBorder="1" applyAlignment="1" applyProtection="1">
      <alignment horizontal="center" vertical="center" wrapText="1"/>
      <protection locked="0"/>
    </xf>
    <xf numFmtId="0" fontId="14" fillId="0" borderId="19" xfId="683" applyNumberFormat="1" applyFont="1" applyBorder="1" applyAlignment="1" applyProtection="1">
      <alignment horizontal="center" vertical="center" wrapText="1"/>
      <protection locked="0"/>
    </xf>
    <xf numFmtId="0" fontId="9" fillId="0" borderId="0" xfId="725" applyFont="1" applyAlignment="1" applyProtection="1">
      <alignment horizontal="center" vertical="center"/>
      <protection locked="0"/>
    </xf>
    <xf numFmtId="0" fontId="44" fillId="0" borderId="19" xfId="683" applyNumberFormat="1" applyFont="1" applyBorder="1" applyAlignment="1" applyProtection="1">
      <alignment horizontal="left" vertical="center" wrapText="1"/>
      <protection locked="0"/>
    </xf>
    <xf numFmtId="176" fontId="48" fillId="0" borderId="19" xfId="683" applyNumberFormat="1" applyFont="1" applyBorder="1" applyAlignment="1" applyProtection="1">
      <alignment horizontal="center" vertical="center" wrapText="1"/>
      <protection locked="0"/>
    </xf>
    <xf numFmtId="176" fontId="0" fillId="0" borderId="19" xfId="683" applyNumberFormat="1" applyFont="1" applyBorder="1" applyAlignment="1" applyProtection="1">
      <alignment horizontal="center" vertical="center" wrapText="1"/>
      <protection locked="0"/>
    </xf>
    <xf numFmtId="176" fontId="49" fillId="0" borderId="19" xfId="683" applyNumberFormat="1" applyFont="1" applyBorder="1" applyAlignment="1" applyProtection="1">
      <alignment horizontal="center" vertical="center" wrapText="1"/>
      <protection locked="0"/>
    </xf>
    <xf numFmtId="176" fontId="12" fillId="0" borderId="19" xfId="683" applyNumberFormat="1" applyFont="1" applyBorder="1" applyAlignment="1" applyProtection="1">
      <alignment horizontal="center" vertical="center" wrapText="1"/>
      <protection locked="0"/>
    </xf>
    <xf numFmtId="0" fontId="15" fillId="0" borderId="19" xfId="725" applyFont="1" applyBorder="1" applyProtection="1">
      <alignment vertical="center"/>
      <protection locked="0"/>
    </xf>
    <xf numFmtId="0" fontId="5" fillId="0" borderId="19" xfId="725" applyFont="1" applyBorder="1" applyProtection="1">
      <alignment vertical="center"/>
      <protection locked="0"/>
    </xf>
    <xf numFmtId="176" fontId="50" fillId="0" borderId="19" xfId="683" applyNumberFormat="1" applyFont="1" applyBorder="1" applyAlignment="1" applyProtection="1">
      <alignment horizontal="center" vertical="center" wrapText="1"/>
      <protection locked="0"/>
    </xf>
    <xf numFmtId="0" fontId="5" fillId="0" borderId="19" xfId="725" applyFont="1" applyBorder="1" applyAlignment="1" applyProtection="1">
      <alignment horizontal="left" vertical="center" wrapText="1"/>
      <protection locked="0"/>
    </xf>
    <xf numFmtId="31" fontId="44" fillId="0" borderId="20" xfId="647" applyNumberFormat="1" applyFont="1" applyBorder="1" applyAlignment="1" applyProtection="1">
      <alignment vertical="center" wrapText="1"/>
      <protection locked="0"/>
    </xf>
    <xf numFmtId="0" fontId="44" fillId="2" borderId="20" xfId="647" applyFont="1" applyFill="1" applyBorder="1" applyAlignment="1" applyProtection="1">
      <alignment vertical="center" wrapText="1"/>
      <protection locked="0"/>
    </xf>
    <xf numFmtId="0" fontId="9" fillId="0" borderId="19" xfId="725" applyFont="1" applyBorder="1" applyAlignment="1" applyProtection="1">
      <alignment horizontal="center" vertical="center"/>
      <protection locked="0"/>
    </xf>
    <xf numFmtId="0" fontId="4" fillId="0" borderId="19" xfId="137" applyFont="1" applyFill="1" applyBorder="1" applyAlignment="1" applyProtection="1">
      <alignment horizontal="center" vertical="center" wrapText="1"/>
      <protection locked="0"/>
    </xf>
    <xf numFmtId="0" fontId="45" fillId="0" borderId="19" xfId="667" applyNumberFormat="1" applyFont="1" applyFill="1" applyBorder="1" applyAlignment="1" applyProtection="1">
      <alignment horizontal="left" vertical="center" wrapText="1"/>
      <protection locked="0"/>
    </xf>
    <xf numFmtId="176" fontId="14" fillId="0" borderId="19" xfId="683" applyNumberFormat="1" applyFont="1" applyBorder="1" applyAlignment="1" applyProtection="1">
      <alignment horizontal="center" vertical="center" wrapText="1"/>
      <protection locked="0"/>
    </xf>
    <xf numFmtId="0" fontId="44" fillId="0" borderId="19" xfId="667" applyNumberFormat="1" applyFont="1" applyBorder="1" applyAlignment="1" applyProtection="1">
      <alignment horizontal="left" vertical="center" wrapText="1"/>
      <protection locked="0"/>
    </xf>
    <xf numFmtId="0" fontId="4" fillId="0" borderId="19" xfId="667" applyNumberFormat="1" applyFont="1" applyFill="1" applyBorder="1" applyAlignment="1" applyProtection="1">
      <alignment horizontal="center" vertical="center" wrapText="1"/>
      <protection locked="0"/>
    </xf>
    <xf numFmtId="0" fontId="51" fillId="0" borderId="19" xfId="683" applyNumberFormat="1" applyFont="1" applyBorder="1" applyAlignment="1" applyProtection="1">
      <alignment horizontal="center" vertical="center" wrapText="1"/>
      <protection locked="0"/>
    </xf>
    <xf numFmtId="0" fontId="53" fillId="0" borderId="19" xfId="0" applyFont="1" applyBorder="1" applyAlignment="1">
      <alignment horizontal="center" vertical="center"/>
    </xf>
    <xf numFmtId="0" fontId="53" fillId="0" borderId="19" xfId="0" applyFont="1" applyBorder="1" applyAlignment="1">
      <alignment horizontal="center" vertical="center" wrapText="1"/>
    </xf>
    <xf numFmtId="0" fontId="53" fillId="0" borderId="19" xfId="0" applyFont="1" applyBorder="1" applyAlignment="1">
      <alignment horizontal="left" vertical="center" wrapText="1"/>
    </xf>
    <xf numFmtId="0" fontId="53" fillId="0" borderId="4" xfId="0" applyFont="1" applyBorder="1" applyAlignment="1">
      <alignment horizontal="center" vertical="center"/>
    </xf>
    <xf numFmtId="0" fontId="52" fillId="0" borderId="19" xfId="1083" applyNumberFormat="1" applyFont="1" applyBorder="1" applyAlignment="1">
      <alignment vertical="center" wrapText="1"/>
    </xf>
    <xf numFmtId="0" fontId="53" fillId="0" borderId="19" xfId="0" applyFont="1" applyBorder="1" applyAlignment="1">
      <alignment vertical="center" wrapText="1"/>
    </xf>
    <xf numFmtId="0" fontId="53" fillId="0" borderId="19" xfId="0" applyFont="1" applyBorder="1" applyAlignment="1">
      <alignment horizontal="left" vertical="center"/>
    </xf>
    <xf numFmtId="0" fontId="8" fillId="0" borderId="8" xfId="0" applyFont="1" applyBorder="1" applyAlignment="1">
      <alignment vertical="center" wrapText="1"/>
    </xf>
    <xf numFmtId="0" fontId="54" fillId="0" borderId="8" xfId="0" applyFont="1" applyBorder="1" applyAlignment="1">
      <alignment vertical="center"/>
    </xf>
    <xf numFmtId="0" fontId="55" fillId="2" borderId="19" xfId="629" applyFont="1" applyFill="1" applyBorder="1" applyAlignment="1">
      <alignment horizontal="center" vertical="center" wrapText="1"/>
    </xf>
    <xf numFmtId="0" fontId="55" fillId="2" borderId="19" xfId="629" applyFont="1" applyFill="1" applyBorder="1" applyAlignment="1">
      <alignment horizontal="left" vertical="center" wrapText="1"/>
    </xf>
    <xf numFmtId="0" fontId="57" fillId="2" borderId="19" xfId="629" applyFont="1" applyFill="1" applyBorder="1" applyAlignment="1">
      <alignment horizontal="left" vertical="center" wrapText="1"/>
    </xf>
    <xf numFmtId="0" fontId="58" fillId="0" borderId="19" xfId="0" applyFont="1" applyBorder="1" applyAlignment="1">
      <alignment vertical="center" wrapText="1"/>
    </xf>
    <xf numFmtId="0" fontId="59" fillId="0" borderId="19" xfId="0" applyFont="1" applyBorder="1" applyAlignment="1">
      <alignment horizontal="center" vertical="center" wrapText="1"/>
    </xf>
    <xf numFmtId="0" fontId="57" fillId="2" borderId="19" xfId="629" applyFont="1" applyFill="1" applyBorder="1" applyAlignment="1">
      <alignment horizontal="right" vertical="center" wrapText="1"/>
    </xf>
    <xf numFmtId="0" fontId="57" fillId="2" borderId="19" xfId="629" applyNumberFormat="1" applyFont="1" applyFill="1" applyBorder="1" applyAlignment="1">
      <alignment horizontal="right" vertical="center" wrapText="1"/>
    </xf>
    <xf numFmtId="0" fontId="57" fillId="2" borderId="19" xfId="629" applyNumberFormat="1" applyFont="1" applyFill="1" applyBorder="1" applyAlignment="1">
      <alignment horizontal="left" vertical="center" wrapText="1"/>
    </xf>
    <xf numFmtId="0" fontId="58" fillId="0" borderId="19" xfId="0" applyFont="1" applyBorder="1" applyAlignment="1">
      <alignment horizontal="justify" vertical="center" wrapText="1"/>
    </xf>
    <xf numFmtId="0" fontId="57" fillId="2" borderId="19" xfId="668" applyNumberFormat="1" applyFont="1" applyFill="1" applyBorder="1" applyAlignment="1" applyProtection="1">
      <alignment horizontal="left" vertical="center" wrapText="1"/>
    </xf>
    <xf numFmtId="0" fontId="57" fillId="2" borderId="19" xfId="629" applyFont="1" applyFill="1" applyBorder="1" applyAlignment="1">
      <alignment horizontal="justify" vertical="center" wrapText="1"/>
    </xf>
    <xf numFmtId="0" fontId="57" fillId="2" borderId="19" xfId="629" applyNumberFormat="1" applyFont="1" applyFill="1" applyBorder="1" applyAlignment="1" applyProtection="1">
      <alignment horizontal="justify" vertical="center" wrapText="1"/>
    </xf>
    <xf numFmtId="0" fontId="58" fillId="0" borderId="0" xfId="0" applyFont="1">
      <alignment vertical="center"/>
    </xf>
    <xf numFmtId="0" fontId="57" fillId="2" borderId="19" xfId="645" applyNumberFormat="1" applyFont="1" applyFill="1" applyBorder="1" applyAlignment="1">
      <alignment horizontal="right" vertical="center" wrapText="1"/>
    </xf>
    <xf numFmtId="0" fontId="57" fillId="2" borderId="19" xfId="629" applyNumberFormat="1" applyFont="1" applyFill="1" applyBorder="1" applyAlignment="1" applyProtection="1">
      <alignment horizontal="left" vertical="center" wrapText="1"/>
    </xf>
    <xf numFmtId="0" fontId="57" fillId="2" borderId="19" xfId="629" applyFont="1" applyFill="1" applyBorder="1" applyAlignment="1">
      <alignment horizontal="center" vertical="center" wrapText="1"/>
    </xf>
    <xf numFmtId="0" fontId="60" fillId="2" borderId="4" xfId="629" applyFont="1" applyFill="1" applyBorder="1" applyAlignment="1">
      <alignment horizontal="right" vertical="center" wrapText="1"/>
    </xf>
    <xf numFmtId="0" fontId="3" fillId="2" borderId="1" xfId="629" applyFont="1" applyFill="1" applyBorder="1" applyAlignment="1">
      <alignment horizontal="right" vertical="center" wrapText="1"/>
    </xf>
    <xf numFmtId="0" fontId="4" fillId="0" borderId="19" xfId="0" applyFont="1" applyBorder="1" applyAlignment="1">
      <alignment vertical="center" wrapText="1"/>
    </xf>
    <xf numFmtId="0" fontId="4" fillId="0"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9" xfId="0" applyBorder="1" applyAlignment="1">
      <alignment horizontal="center" vertical="center"/>
    </xf>
    <xf numFmtId="0" fontId="3" fillId="2" borderId="19" xfId="629" applyFont="1" applyFill="1" applyBorder="1" applyAlignment="1">
      <alignment horizontal="right" vertical="center" wrapText="1"/>
    </xf>
    <xf numFmtId="0" fontId="1" fillId="0" borderId="19" xfId="629" applyBorder="1" applyAlignment="1">
      <alignment horizontal="right"/>
    </xf>
    <xf numFmtId="0" fontId="1" fillId="0" borderId="19" xfId="629" applyBorder="1"/>
    <xf numFmtId="0" fontId="1" fillId="0" borderId="19" xfId="629" applyBorder="1" applyAlignment="1">
      <alignment horizontal="center"/>
    </xf>
    <xf numFmtId="0" fontId="57" fillId="2" borderId="19" xfId="668" applyNumberFormat="1" applyFont="1" applyFill="1" applyBorder="1" applyAlignment="1" applyProtection="1">
      <alignment horizontal="center" vertical="center" wrapText="1"/>
    </xf>
    <xf numFmtId="0" fontId="4" fillId="2" borderId="1" xfId="62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vertical="center" wrapText="1"/>
    </xf>
    <xf numFmtId="0" fontId="57" fillId="2" borderId="1" xfId="629" applyFont="1" applyFill="1" applyBorder="1" applyAlignment="1">
      <alignment horizontal="right" vertical="center" wrapText="1"/>
    </xf>
    <xf numFmtId="0" fontId="1" fillId="0" borderId="1" xfId="629" applyBorder="1" applyAlignment="1">
      <alignment horizontal="right"/>
    </xf>
    <xf numFmtId="0" fontId="1" fillId="0" borderId="1" xfId="629" applyBorder="1"/>
    <xf numFmtId="0" fontId="40" fillId="0" borderId="0" xfId="725" applyFont="1" applyAlignment="1" applyProtection="1">
      <alignment horizontal="left" vertical="center"/>
      <protection locked="0"/>
    </xf>
    <xf numFmtId="0" fontId="41" fillId="0" borderId="0" xfId="683" applyNumberFormat="1" applyFont="1" applyAlignment="1" applyProtection="1">
      <alignment horizontal="center" vertical="center" wrapText="1"/>
      <protection locked="0"/>
    </xf>
    <xf numFmtId="0" fontId="43" fillId="0" borderId="8" xfId="683" applyNumberFormat="1" applyFont="1" applyBorder="1" applyAlignment="1" applyProtection="1">
      <alignment horizontal="left" vertical="center" wrapText="1"/>
      <protection locked="0"/>
    </xf>
    <xf numFmtId="0" fontId="43" fillId="0" borderId="8" xfId="683" applyNumberFormat="1" applyFont="1" applyBorder="1" applyAlignment="1" applyProtection="1">
      <alignment horizontal="center" vertical="center" wrapText="1"/>
      <protection locked="0"/>
    </xf>
    <xf numFmtId="0" fontId="44" fillId="0" borderId="19" xfId="683" applyNumberFormat="1" applyFont="1" applyBorder="1" applyAlignment="1" applyProtection="1">
      <alignment horizontal="center" vertical="center"/>
      <protection locked="0"/>
    </xf>
    <xf numFmtId="176" fontId="45" fillId="0" borderId="23" xfId="687" applyNumberFormat="1" applyFont="1" applyFill="1" applyBorder="1" applyAlignment="1" applyProtection="1">
      <alignment horizontal="center" vertical="center" wrapText="1"/>
      <protection locked="0"/>
    </xf>
    <xf numFmtId="176" fontId="45" fillId="0" borderId="9" xfId="687" applyNumberFormat="1" applyFont="1" applyFill="1" applyBorder="1" applyAlignment="1" applyProtection="1">
      <alignment horizontal="center" vertical="center" wrapText="1"/>
      <protection locked="0"/>
    </xf>
    <xf numFmtId="0" fontId="44" fillId="0" borderId="19" xfId="685" applyNumberFormat="1" applyFont="1" applyBorder="1" applyAlignment="1" applyProtection="1">
      <alignment horizontal="center" vertical="center" wrapText="1"/>
      <protection locked="0"/>
    </xf>
    <xf numFmtId="0" fontId="44" fillId="0" borderId="19" xfId="683" applyNumberFormat="1" applyFont="1" applyBorder="1" applyAlignment="1" applyProtection="1">
      <alignment horizontal="center" vertical="center" wrapText="1"/>
      <protection locked="0"/>
    </xf>
    <xf numFmtId="0" fontId="44" fillId="0" borderId="24" xfId="683" applyNumberFormat="1" applyFont="1" applyBorder="1" applyAlignment="1" applyProtection="1">
      <alignment horizontal="center" vertical="center" wrapText="1"/>
      <protection locked="0"/>
    </xf>
    <xf numFmtId="0" fontId="44" fillId="0" borderId="3" xfId="683" applyNumberFormat="1" applyFont="1" applyBorder="1" applyAlignment="1" applyProtection="1">
      <alignment horizontal="center" vertical="center" wrapText="1"/>
      <protection locked="0"/>
    </xf>
    <xf numFmtId="0" fontId="44" fillId="0" borderId="4" xfId="683" applyNumberFormat="1" applyFont="1" applyBorder="1" applyAlignment="1" applyProtection="1">
      <alignment horizontal="center" vertical="center" wrapText="1"/>
      <protection locked="0"/>
    </xf>
    <xf numFmtId="0" fontId="44" fillId="0" borderId="20" xfId="683" applyNumberFormat="1" applyFont="1" applyBorder="1" applyAlignment="1" applyProtection="1">
      <alignment horizontal="center" vertical="center" wrapText="1"/>
      <protection locked="0"/>
    </xf>
    <xf numFmtId="0" fontId="44" fillId="0" borderId="21" xfId="683" applyNumberFormat="1" applyFont="1" applyBorder="1" applyAlignment="1" applyProtection="1">
      <alignment horizontal="center" vertical="center" wrapText="1"/>
      <protection locked="0"/>
    </xf>
    <xf numFmtId="0" fontId="44" fillId="0" borderId="22" xfId="683" applyNumberFormat="1" applyFont="1" applyBorder="1" applyAlignment="1" applyProtection="1">
      <alignment horizontal="center" vertical="center" wrapText="1"/>
      <protection locked="0"/>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7" fillId="0" borderId="0" xfId="0" applyFont="1" applyBorder="1" applyAlignment="1">
      <alignment horizontal="center" vertical="center" wrapText="1"/>
    </xf>
    <xf numFmtId="0" fontId="8" fillId="0" borderId="8"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19" xfId="0" applyFont="1" applyBorder="1" applyAlignment="1">
      <alignment horizontal="center" vertical="center"/>
    </xf>
    <xf numFmtId="0" fontId="39" fillId="0" borderId="0" xfId="629" applyFont="1" applyFill="1" applyBorder="1" applyAlignment="1">
      <alignment horizontal="center" vertical="center" wrapText="1"/>
    </xf>
    <xf numFmtId="0" fontId="2" fillId="0" borderId="0" xfId="629" applyFont="1" applyFill="1" applyBorder="1" applyAlignment="1">
      <alignment horizontal="center" vertical="center" wrapText="1"/>
    </xf>
    <xf numFmtId="0" fontId="3" fillId="2" borderId="5" xfId="629" applyFont="1" applyFill="1" applyBorder="1" applyAlignment="1">
      <alignment horizontal="center" vertical="center" wrapText="1"/>
    </xf>
    <xf numFmtId="0" fontId="3" fillId="2" borderId="6" xfId="629" applyFont="1" applyFill="1" applyBorder="1" applyAlignment="1">
      <alignment horizontal="center" vertical="center" wrapText="1"/>
    </xf>
    <xf numFmtId="0" fontId="3" fillId="2" borderId="7" xfId="629" applyFont="1" applyFill="1" applyBorder="1" applyAlignment="1">
      <alignment horizontal="center" vertical="center" wrapText="1"/>
    </xf>
    <xf numFmtId="0" fontId="3" fillId="2" borderId="1" xfId="629" applyFont="1" applyFill="1" applyBorder="1" applyAlignment="1">
      <alignment horizontal="center" vertical="center" wrapText="1"/>
    </xf>
    <xf numFmtId="0" fontId="3" fillId="2" borderId="3" xfId="629" applyFont="1" applyFill="1" applyBorder="1" applyAlignment="1">
      <alignment horizontal="center" vertical="center" wrapText="1"/>
    </xf>
    <xf numFmtId="0" fontId="3" fillId="2" borderId="2" xfId="629" applyFont="1" applyFill="1" applyBorder="1" applyAlignment="1">
      <alignment horizontal="center" vertical="center" wrapText="1"/>
    </xf>
    <xf numFmtId="0" fontId="3" fillId="2" borderId="4" xfId="629" applyFont="1" applyFill="1" applyBorder="1" applyAlignment="1">
      <alignment horizontal="center" vertical="center" wrapText="1"/>
    </xf>
  </cellXfs>
  <cellStyles count="1084">
    <cellStyle name="_ET_STYLE_NoName_00_" xfId="29"/>
    <cellStyle name="_ET_STYLE_NoName_00__民族资金总" xfId="68"/>
    <cellStyle name="_ET_STYLE_NoName_00__三块资金吴顾2015.1.21" xfId="37"/>
    <cellStyle name="20% - 强调文字颜色 1 2" xfId="2"/>
    <cellStyle name="20% - 强调文字颜色 1 2 2" xfId="92"/>
    <cellStyle name="20% - 强调文字颜色 1 2_2017涉农资金整合北京考评1-13" xfId="54"/>
    <cellStyle name="20% - 强调文字颜色 1 3" xfId="82"/>
    <cellStyle name="20% - 强调文字颜色 1 3 2" xfId="96"/>
    <cellStyle name="20% - 强调文字颜色 1 4" xfId="64"/>
    <cellStyle name="20% - 强调文字颜色 1 5" xfId="50"/>
    <cellStyle name="20% - 强调文字颜色 1 5 2" xfId="97"/>
    <cellStyle name="20% - 强调文字颜色 1 6" xfId="75"/>
    <cellStyle name="20% - 强调文字颜色 1 7" xfId="80"/>
    <cellStyle name="20% - 强调文字颜色 1 8" xfId="85"/>
    <cellStyle name="20% - 强调文字颜色 2 2" xfId="98"/>
    <cellStyle name="20% - 强调文字颜色 2 2 2" xfId="19"/>
    <cellStyle name="20% - 强调文字颜色 2 2_2017涉农资金整合北京考评1-13" xfId="100"/>
    <cellStyle name="20% - 强调文字颜色 2 3" xfId="101"/>
    <cellStyle name="20% - 强调文字颜色 2 3 2" xfId="105"/>
    <cellStyle name="20% - 强调文字颜色 2 4" xfId="106"/>
    <cellStyle name="20% - 强调文字颜色 2 5" xfId="107"/>
    <cellStyle name="20% - 强调文字颜色 2 5 2" xfId="110"/>
    <cellStyle name="20% - 强调文字颜色 2 6" xfId="111"/>
    <cellStyle name="20% - 强调文字颜色 2 7" xfId="112"/>
    <cellStyle name="20% - 强调文字颜色 2 8" xfId="114"/>
    <cellStyle name="20% - 强调文字颜色 3 2" xfId="115"/>
    <cellStyle name="20% - 强调文字颜色 3 2 2" xfId="116"/>
    <cellStyle name="20% - 强调文字颜色 3 2_2017涉农资金整合北京考评1-13" xfId="120"/>
    <cellStyle name="20% - 强调文字颜色 3 3" xfId="62"/>
    <cellStyle name="20% - 强调文字颜色 3 3 2" xfId="89"/>
    <cellStyle name="20% - 强调文字颜色 3 4" xfId="123"/>
    <cellStyle name="20% - 强调文字颜色 3 5" xfId="125"/>
    <cellStyle name="20% - 强调文字颜色 3 5 2" xfId="127"/>
    <cellStyle name="20% - 强调文字颜色 3 6" xfId="128"/>
    <cellStyle name="20% - 强调文字颜色 3 7" xfId="134"/>
    <cellStyle name="20% - 强调文字颜色 3 8" xfId="135"/>
    <cellStyle name="20% - 强调文字颜色 4 2" xfId="136"/>
    <cellStyle name="20% - 强调文字颜色 4 2 2" xfId="139"/>
    <cellStyle name="20% - 强调文字颜色 4 2_2017涉农资金整合北京考评1-13" xfId="140"/>
    <cellStyle name="20% - 强调文字颜色 4 3" xfId="144"/>
    <cellStyle name="20% - 强调文字颜色 4 3 2" xfId="145"/>
    <cellStyle name="20% - 强调文字颜色 4 4" xfId="147"/>
    <cellStyle name="20% - 强调文字颜色 4 5" xfId="23"/>
    <cellStyle name="20% - 强调文字颜色 4 5 2" xfId="150"/>
    <cellStyle name="20% - 强调文字颜色 4 6" xfId="155"/>
    <cellStyle name="20% - 强调文字颜色 4 7" xfId="157"/>
    <cellStyle name="20% - 强调文字颜色 4 8" xfId="158"/>
    <cellStyle name="20% - 强调文字颜色 5 2" xfId="159"/>
    <cellStyle name="20% - 强调文字颜色 5 2 2" xfId="160"/>
    <cellStyle name="20% - 强调文字颜色 5 2_2017涉农资金整合北京考评1-13" xfId="163"/>
    <cellStyle name="20% - 强调文字颜色 5 3" xfId="164"/>
    <cellStyle name="20% - 强调文字颜色 5 3 2" xfId="167"/>
    <cellStyle name="20% - 强调文字颜色 5 4" xfId="170"/>
    <cellStyle name="20% - 强调文字颜色 5 5" xfId="173"/>
    <cellStyle name="20% - 强调文字颜色 5 5 2" xfId="177"/>
    <cellStyle name="20% - 强调文字颜色 5 6" xfId="180"/>
    <cellStyle name="20% - 强调文字颜色 5 7" xfId="182"/>
    <cellStyle name="20% - 强调文字颜色 5 8" xfId="183"/>
    <cellStyle name="20% - 强调文字颜色 6 2" xfId="185"/>
    <cellStyle name="20% - 强调文字颜色 6 2 2" xfId="188"/>
    <cellStyle name="20% - 强调文字颜色 6 2_2017涉农资金整合北京考评1-13" xfId="189"/>
    <cellStyle name="20% - 强调文字颜色 6 3" xfId="192"/>
    <cellStyle name="20% - 强调文字颜色 6 3 2" xfId="194"/>
    <cellStyle name="20% - 强调文字颜色 6 4" xfId="200"/>
    <cellStyle name="20% - 强调文字颜色 6 5" xfId="204"/>
    <cellStyle name="20% - 强调文字颜色 6 5 2" xfId="208"/>
    <cellStyle name="20% - 强调文字颜色 6 6" xfId="211"/>
    <cellStyle name="20% - 强调文字颜色 6 7" xfId="214"/>
    <cellStyle name="20% - 强调文字颜色 6 8" xfId="215"/>
    <cellStyle name="40% - 强调文字颜色 1 2" xfId="216"/>
    <cellStyle name="40% - 强调文字颜色 1 2 2" xfId="218"/>
    <cellStyle name="40% - 强调文字颜色 1 2_2017涉农资金整合北京考评1-13" xfId="222"/>
    <cellStyle name="40% - 强调文字颜色 1 3" xfId="224"/>
    <cellStyle name="40% - 强调文字颜色 1 3 2" xfId="225"/>
    <cellStyle name="40% - 强调文字颜色 1 4" xfId="228"/>
    <cellStyle name="40% - 强调文字颜色 1 5" xfId="230"/>
    <cellStyle name="40% - 强调文字颜色 1 5 2" xfId="233"/>
    <cellStyle name="40% - 强调文字颜色 1 6" xfId="237"/>
    <cellStyle name="40% - 强调文字颜色 1 7" xfId="241"/>
    <cellStyle name="40% - 强调文字颜色 1 8" xfId="243"/>
    <cellStyle name="40% - 强调文字颜色 2 2" xfId="244"/>
    <cellStyle name="40% - 强调文字颜色 2 2 2" xfId="246"/>
    <cellStyle name="40% - 强调文字颜色 2 2_2017涉农资金整合北京考评1-13" xfId="15"/>
    <cellStyle name="40% - 强调文字颜色 2 3" xfId="248"/>
    <cellStyle name="40% - 强调文字颜色 2 3 2" xfId="250"/>
    <cellStyle name="40% - 强调文字颜色 2 4" xfId="252"/>
    <cellStyle name="40% - 强调文字颜色 2 5" xfId="254"/>
    <cellStyle name="40% - 强调文字颜色 2 5 2" xfId="255"/>
    <cellStyle name="40% - 强调文字颜色 2 6" xfId="256"/>
    <cellStyle name="40% - 强调文字颜色 2 7" xfId="258"/>
    <cellStyle name="40% - 强调文字颜色 2 8" xfId="259"/>
    <cellStyle name="40% - 强调文字颜色 3 2" xfId="260"/>
    <cellStyle name="40% - 强调文字颜色 3 2 2" xfId="263"/>
    <cellStyle name="40% - 强调文字颜色 3 2_2017涉农资金整合北京考评1-13" xfId="264"/>
    <cellStyle name="40% - 强调文字颜色 3 3" xfId="265"/>
    <cellStyle name="40% - 强调文字颜色 3 3 2" xfId="268"/>
    <cellStyle name="40% - 强调文字颜色 3 4" xfId="269"/>
    <cellStyle name="40% - 强调文字颜色 3 5" xfId="270"/>
    <cellStyle name="40% - 强调文字颜色 3 5 2" xfId="272"/>
    <cellStyle name="40% - 强调文字颜色 3 6" xfId="273"/>
    <cellStyle name="40% - 强调文字颜色 3 7" xfId="274"/>
    <cellStyle name="40% - 强调文字颜色 3 8" xfId="40"/>
    <cellStyle name="40% - 强调文字颜色 4 2" xfId="49"/>
    <cellStyle name="40% - 强调文字颜色 4 2 2" xfId="278"/>
    <cellStyle name="40% - 强调文字颜色 4 2_2017涉农资金整合北京考评1-13" xfId="282"/>
    <cellStyle name="40% - 强调文字颜色 4 3" xfId="284"/>
    <cellStyle name="40% - 强调文字颜色 4 3 2" xfId="71"/>
    <cellStyle name="40% - 强调文字颜色 4 4" xfId="186"/>
    <cellStyle name="40% - 强调文字颜色 4 5" xfId="285"/>
    <cellStyle name="40% - 强调文字颜色 4 5 2" xfId="286"/>
    <cellStyle name="40% - 强调文字颜色 4 6" xfId="287"/>
    <cellStyle name="40% - 强调文字颜色 4 7" xfId="290"/>
    <cellStyle name="40% - 强调文字颜色 4 8" xfId="291"/>
    <cellStyle name="40% - 强调文字颜色 5 2" xfId="292"/>
    <cellStyle name="40% - 强调文字颜色 5 2 2" xfId="203"/>
    <cellStyle name="40% - 强调文字颜色 5 2_2017涉农资金整合北京考评1-13" xfId="295"/>
    <cellStyle name="40% - 强调文字颜色 5 3" xfId="298"/>
    <cellStyle name="40% - 强调文字颜色 5 3 2" xfId="302"/>
    <cellStyle name="40% - 强调文字颜色 5 4" xfId="193"/>
    <cellStyle name="40% - 强调文字颜色 5 5" xfId="303"/>
    <cellStyle name="40% - 强调文字颜色 5 5 2" xfId="305"/>
    <cellStyle name="40% - 强调文字颜色 5 6" xfId="67"/>
    <cellStyle name="40% - 强调文字颜色 5 7" xfId="58"/>
    <cellStyle name="40% - 强调文字颜色 5 8" xfId="306"/>
    <cellStyle name="40% - 强调文字颜色 6 2" xfId="162"/>
    <cellStyle name="40% - 强调文字颜色 6 2 2" xfId="307"/>
    <cellStyle name="40% - 强调文字颜色 6 2_2017涉农资金整合北京考评1-13" xfId="308"/>
    <cellStyle name="40% - 强调文字颜色 6 3" xfId="309"/>
    <cellStyle name="40% - 强调文字颜色 6 3 2" xfId="310"/>
    <cellStyle name="40% - 强调文字颜色 6 4" xfId="313"/>
    <cellStyle name="40% - 强调文字颜色 6 5" xfId="60"/>
    <cellStyle name="40% - 强调文字颜色 6 5 2" xfId="314"/>
    <cellStyle name="40% - 强调文字颜色 6 6" xfId="316"/>
    <cellStyle name="40% - 强调文字颜色 6 7" xfId="317"/>
    <cellStyle name="40% - 强调文字颜色 6 8" xfId="320"/>
    <cellStyle name="60% - 强调文字颜色 1 2" xfId="122"/>
    <cellStyle name="60% - 强调文字颜色 1 3" xfId="124"/>
    <cellStyle name="60% - 强调文字颜色 1 3 2" xfId="126"/>
    <cellStyle name="60% - 强调文字颜色 1 4" xfId="132"/>
    <cellStyle name="60% - 强调文字颜色 1 5" xfId="133"/>
    <cellStyle name="60% - 强调文字颜色 2 2" xfId="146"/>
    <cellStyle name="60% - 强调文字颜色 2 3" xfId="22"/>
    <cellStyle name="60% - 强调文字颜色 2 3 2" xfId="149"/>
    <cellStyle name="60% - 强调文字颜色 2 4" xfId="154"/>
    <cellStyle name="60% - 强调文字颜色 2 5" xfId="156"/>
    <cellStyle name="60% - 强调文字颜色 3 2" xfId="169"/>
    <cellStyle name="60% - 强调文字颜色 3 3" xfId="172"/>
    <cellStyle name="60% - 强调文字颜色 3 3 2" xfId="175"/>
    <cellStyle name="60% - 强调文字颜色 3 4" xfId="179"/>
    <cellStyle name="60% - 强调文字颜色 3 5" xfId="181"/>
    <cellStyle name="60% - 强调文字颜色 4 2" xfId="195"/>
    <cellStyle name="60% - 强调文字颜色 4 3" xfId="201"/>
    <cellStyle name="60% - 强调文字颜色 4 3 2" xfId="207"/>
    <cellStyle name="60% - 强调文字颜色 4 4" xfId="209"/>
    <cellStyle name="60% - 强调文字颜色 4 5" xfId="213"/>
    <cellStyle name="60% - 强调文字颜色 5 2" xfId="321"/>
    <cellStyle name="60% - 强调文字颜色 5 3" xfId="301"/>
    <cellStyle name="60% - 强调文字颜色 5 3 2" xfId="323"/>
    <cellStyle name="60% - 强调文字颜色 5 4" xfId="324"/>
    <cellStyle name="60% - 强调文字颜色 5 5" xfId="325"/>
    <cellStyle name="60% - 强调文字颜色 6 2" xfId="327"/>
    <cellStyle name="60% - 强调文字颜色 6 3" xfId="328"/>
    <cellStyle name="60% - 强调文字颜色 6 3 2" xfId="17"/>
    <cellStyle name="60% - 强调文字颜色 6 4" xfId="329"/>
    <cellStyle name="60% - 强调文字颜色 6 5" xfId="330"/>
    <cellStyle name="ColLevel_6" xfId="153"/>
    <cellStyle name="e鯪9Y_x000b_" xfId="332"/>
    <cellStyle name="e鯪9Y_x005f_x000B_" xfId="333"/>
    <cellStyle name="RowLevel_6" xfId="73"/>
    <cellStyle name="标题 1 2" xfId="334"/>
    <cellStyle name="标题 1 3" xfId="53"/>
    <cellStyle name="标题 1 4" xfId="335"/>
    <cellStyle name="标题 2 2" xfId="336"/>
    <cellStyle name="标题 2 3" xfId="339"/>
    <cellStyle name="标题 2 4" xfId="341"/>
    <cellStyle name="标题 3 2" xfId="342"/>
    <cellStyle name="标题 3 3" xfId="343"/>
    <cellStyle name="标题 3 4" xfId="346"/>
    <cellStyle name="标题 4 2" xfId="349"/>
    <cellStyle name="标题 4 3" xfId="350"/>
    <cellStyle name="标题 4 4" xfId="277"/>
    <cellStyle name="标题 5" xfId="353"/>
    <cellStyle name="标题 6" xfId="354"/>
    <cellStyle name="标题 7" xfId="355"/>
    <cellStyle name="差 2" xfId="358"/>
    <cellStyle name="差 3" xfId="360"/>
    <cellStyle name="差 3 2" xfId="361"/>
    <cellStyle name="差 4" xfId="364"/>
    <cellStyle name="差 5" xfId="166"/>
    <cellStyle name="差_1.28一项目资金表总表" xfId="340"/>
    <cellStyle name="差_1.28一项目资金表总表_11.4第二批资金" xfId="236"/>
    <cellStyle name="差_1.28一项目资金表总表_11.4第二批资金_三块资金2015.20" xfId="91"/>
    <cellStyle name="差_1.28一项目资金表总表_11.4第二批资金_三块资金2015.20_三块资金吴顾2015.1.21" xfId="356"/>
    <cellStyle name="差_1.28一项目资金表总表_11.4第二批资金_三块资金吴顾2015.1.21" xfId="366"/>
    <cellStyle name="差_1.28一项目资金表总表_三块资金吴顾2015.1.21" xfId="368"/>
    <cellStyle name="差_11.4总资金" xfId="369"/>
    <cellStyle name="差_11.4总资金_三块资金2015.20" xfId="311"/>
    <cellStyle name="差_11.4总资金_三块资金2015.20_三块资金吴顾2015.1.21" xfId="370"/>
    <cellStyle name="差_11.4总资金_三块资金吴顾2015.1.21" xfId="31"/>
    <cellStyle name="差_12.26贵州省2013年中央和省级财政专项扶贫资金（发展资金）分配汇总表（黔财农(2012)373号附表2012.12.24）" xfId="372"/>
    <cellStyle name="差_12.26贵州省2013年中央和省级财政专项扶贫资金（发展资金）分配汇总表（黔财农(2012)373号附表2012.12.24）_三块资金吴顾2015.1.21" xfId="374"/>
    <cellStyle name="差_2.18绩效2400" xfId="376"/>
    <cellStyle name="差_2.18绩效2400_三块资金吴顾2015.1.21" xfId="377"/>
    <cellStyle name="差_2013-20 ？？ 年中央和省级财政专项资金分配表（2013.2.18样表）" xfId="378"/>
    <cellStyle name="差_2013-20 ？？ 年中央和省级财政专项资金分配表（2013.2.18样表）_1.28一项目资金表总表" xfId="379"/>
    <cellStyle name="差_2013-20 ？？ 年中央和省级财政专项资金分配表（2013.2.18样表）_1.28一项目资金表总表_11.4第二批资金" xfId="381"/>
    <cellStyle name="差_2013-20 ？？ 年中央和省级财政专项资金分配表（2013.2.18样表）_1.28一项目资金表总表_11.4第二批资金_三块资金2015.20" xfId="383"/>
    <cellStyle name="差_2013-20 ？？ 年中央和省级财政专项资金分配表（2013.2.18样表）_1.28一项目资金表总表_11.4第二批资金_三块资金2015.20_三块资金吴顾2015.1.21" xfId="384"/>
    <cellStyle name="差_2013-20 ？？ 年中央和省级财政专项资金分配表（2013.2.18样表）_1.28一项目资金表总表_11.4第二批资金_三块资金吴顾2015.1.21" xfId="386"/>
    <cellStyle name="差_2013-20 ？？ 年中央和省级财政专项资金分配表（2013.2.18样表）_1.28一项目资金表总表_三块资金吴顾2015.1.21" xfId="388"/>
    <cellStyle name="差_2013-20 ？？ 年中央和省级财政专项资金分配表（2013.2.18样表）_3.16附件" xfId="389"/>
    <cellStyle name="差_2013-20 ？？ 年中央和省级财政专项资金分配表（2013.2.18样表）_3.16附件_三块资金2015.20" xfId="212"/>
    <cellStyle name="差_2013-20 ？？ 年中央和省级财政专项资金分配表（2013.2.18样表）_3.16附件_三块资金2015.20_三块资金吴顾2015.1.21" xfId="390"/>
    <cellStyle name="差_2013-20 ？？ 年中央和省级财政专项资金分配表（2013.2.18样表）_3.16附件_三块资金吴顾2015.1.21" xfId="393"/>
    <cellStyle name="差_2013-20 ？？ 年中央和省级财政专项资金分配表（2013.2.18样表）_4.24兑现2013年减贫摘帽奖励" xfId="48"/>
    <cellStyle name="差_2013-20 ？？ 年中央和省级财政专项资金分配表（2013.2.18样表）_4.24兑现2013年减贫摘帽奖励_11.4第二批资金" xfId="168"/>
    <cellStyle name="差_2013-20 ？？ 年中央和省级财政专项资金分配表（2013.2.18样表）_4.24兑现2013年减贫摘帽奖励_11.4第二批资金_三块资金2015.20" xfId="394"/>
    <cellStyle name="差_2013-20 ？？ 年中央和省级财政专项资金分配表（2013.2.18样表）_4.24兑现2013年减贫摘帽奖励_11.4第二批资金_三块资金2015.20_三块资金吴顾2015.1.21" xfId="395"/>
    <cellStyle name="差_2013-20 ？？ 年中央和省级财政专项资金分配表（2013.2.18样表）_4.24兑现2013年减贫摘帽奖励_11.4第二批资金_三块资金吴顾2015.1.21" xfId="7"/>
    <cellStyle name="差_2013-20 ？？ 年中央和省级财政专项资金分配表（2013.2.18样表）_4.24兑现2013年减贫摘帽奖励_副本最后一批项目资金2014.12.10" xfId="397"/>
    <cellStyle name="差_2013-20 ？？ 年中央和省级财政专项资金分配表（2013.2.18样表）_4.24兑现2013年减贫摘帽奖励_副本最后一批项目资金2014.12.10_三块资金吴顾2015.1.21" xfId="28"/>
    <cellStyle name="差_2013-20 ？？ 年中央和省级财政专项资金分配表（2013.2.18样表）_4.24兑现2013年减贫摘帽奖励_三块资金2015.20" xfId="400"/>
    <cellStyle name="差_2013-20 ？？ 年中央和省级财政专项资金分配表（2013.2.18样表）_4.24兑现2013年减贫摘帽奖励_三块资金2015.20_三块资金吴顾2015.1.21" xfId="52"/>
    <cellStyle name="差_2013-20 ？？ 年中央和省级财政专项资金分配表（2013.2.18样表）_4.24兑现2013年减贫摘帽奖励_三块资金吴顾2015.1.21" xfId="199"/>
    <cellStyle name="差_2013-20 ？？ 年中央和省级财政专项资金分配表（2013.2.18样表）_4.24兑现2013年减贫摘帽奖励_中央和省级财政专项扶贫资金计划2014.12.9年" xfId="401"/>
    <cellStyle name="差_2013-20 ？？ 年中央和省级财政专项资金分配表（2013.2.18样表）_4.24兑现2013年减贫摘帽奖励_中央和省级财政专项扶贫资金计划2014.12.9年_三块资金2015.20" xfId="403"/>
    <cellStyle name="差_2013-20 ？？ 年中央和省级财政专项资金分配表（2013.2.18样表）_4.24兑现2013年减贫摘帽奖励_中央和省级财政专项扶贫资金计划2014.12.9年_三块资金2015.20_三块资金吴顾2015.1.21" xfId="404"/>
    <cellStyle name="差_2013-20 ？？ 年中央和省级财政专项资金分配表（2013.2.18样表）_4.24兑现2013年减贫摘帽奖励_中央和省级财政专项扶贫资金计划2014.12.9年_三块资金吴顾2015.1.21" xfId="405"/>
    <cellStyle name="差_2013-20 ？？ 年中央和省级财政专项资金分配表（2013.2.18样表）_5.5兑现2013年减贫摘帽奖励" xfId="318"/>
    <cellStyle name="差_2013-20 ？？ 年中央和省级财政专项资金分配表（2013.2.18样表）_5.5兑现2013年减贫摘帽奖励_11.4第二批资金" xfId="408"/>
    <cellStyle name="差_2013-20 ？？ 年中央和省级财政专项资金分配表（2013.2.18样表）_5.5兑现2013年减贫摘帽奖励_11.4第二批资金_三块资金2015.20" xfId="409"/>
    <cellStyle name="差_2013-20 ？？ 年中央和省级财政专项资金分配表（2013.2.18样表）_5.5兑现2013年减贫摘帽奖励_11.4第二批资金_三块资金2015.20_三块资金吴顾2015.1.21" xfId="411"/>
    <cellStyle name="差_2013-20 ？？ 年中央和省级财政专项资金分配表（2013.2.18样表）_5.5兑现2013年减贫摘帽奖励_11.4第二批资金_三块资金吴顾2015.1.21" xfId="44"/>
    <cellStyle name="差_2013-20 ？？ 年中央和省级财政专项资金分配表（2013.2.18样表）_5.5兑现2013年减贫摘帽奖励_副本最后一批项目资金2014.12.10" xfId="220"/>
    <cellStyle name="差_2013-20 ？？ 年中央和省级财政专项资金分配表（2013.2.18样表）_5.5兑现2013年减贫摘帽奖励_副本最后一批项目资金2014.12.10_三块资金吴顾2015.1.21" xfId="276"/>
    <cellStyle name="差_2013-20 ？？ 年中央和省级财政专项资金分配表（2013.2.18样表）_5.5兑现2013年减贫摘帽奖励_三块资金2015.20" xfId="413"/>
    <cellStyle name="差_2013-20 ？？ 年中央和省级财政专项资金分配表（2013.2.18样表）_5.5兑现2013年减贫摘帽奖励_三块资金2015.20_三块资金吴顾2015.1.21" xfId="414"/>
    <cellStyle name="差_2013-20 ？？ 年中央和省级财政专项资金分配表（2013.2.18样表）_5.5兑现2013年减贫摘帽奖励_三块资金吴顾2015.1.21" xfId="30"/>
    <cellStyle name="差_2013-20 ？？ 年中央和省级财政专项资金分配表（2013.2.18样表）_5.5兑现2013年减贫摘帽奖励_中央和省级财政专项扶贫资金计划2014.12.9年" xfId="415"/>
    <cellStyle name="差_2013-20 ？？ 年中央和省级财政专项资金分配表（2013.2.18样表）_5.5兑现2013年减贫摘帽奖励_中央和省级财政专项扶贫资金计划2014.12.9年_三块资金2015.20" xfId="178"/>
    <cellStyle name="差_2013-20 ？？ 年中央和省级财政专项资金分配表（2013.2.18样表）_5.5兑现2013年减贫摘帽奖励_中央和省级财政专项扶贫资金计划2014.12.9年_三块资金2015.20_三块资金吴顾2015.1.21" xfId="70"/>
    <cellStyle name="差_2013-20 ？？ 年中央和省级财政专项资金分配表（2013.2.18样表）_5.5兑现2013年减贫摘帽奖励_中央和省级财政专项扶贫资金计划2014.12.9年_三块资金吴顾2015.1.21" xfId="416"/>
    <cellStyle name="差_2013-20 ？？ 年中央和省级财政专项资金分配表（2013.2.18样表）_5.5培训转移和减贫摘帽" xfId="392"/>
    <cellStyle name="差_2013-20 ？？ 年中央和省级财政专项资金分配表（2013.2.18样表）_5.5培训转移和减贫摘帽_三块资金吴顾2015.1.21" xfId="143"/>
    <cellStyle name="差_2013-20 ？？ 年中央和省级财政专项资金分配表（2013.2.18样表）_9.22需要落实安排的项目2014年" xfId="417"/>
    <cellStyle name="差_2013-20 ？？ 年中央和省级财政专项资金分配表（2013.2.18样表）_9.22需要落实安排的项目2014年_11.4第二批资金" xfId="419"/>
    <cellStyle name="差_2013-20 ？？ 年中央和省级财政专项资金分配表（2013.2.18样表）_9.22需要落实安排的项目2014年_11.4第二批资金_三块资金2015.20" xfId="396"/>
    <cellStyle name="差_2013-20 ？？ 年中央和省级财政专项资金分配表（2013.2.18样表）_9.22需要落实安排的项目2014年_11.4第二批资金_三块资金2015.20_三块资金吴顾2015.1.21" xfId="26"/>
    <cellStyle name="差_2013-20 ？？ 年中央和省级财政专项资金分配表（2013.2.18样表）_9.22需要落实安排的项目2014年_11.4第二批资金_三块资金吴顾2015.1.21" xfId="420"/>
    <cellStyle name="差_2013-20 ？？ 年中央和省级财政专项资金分配表（2013.2.18样表）_9.22需要落实安排的项目2014年_三块资金吴顾2015.1.21" xfId="422"/>
    <cellStyle name="差_2013-20 ？？ 年中央和省级财政专项资金分配表（2013.2.18样表）_9.22需要落实安排的项目2014年_中央和省级财政专项扶贫资金计划2014.12.9年" xfId="423"/>
    <cellStyle name="差_2013-20 ？？ 年中央和省级财政专项资金分配表（2013.2.18样表）_9.22需要落实安排的项目2014年_中央和省级财政专项扶贫资金计划2014.12.9年_三块资金2015.20" xfId="424"/>
    <cellStyle name="差_2013-20 ？？ 年中央和省级财政专项资金分配表（2013.2.18样表）_9.22需要落实安排的项目2014年_中央和省级财政专项扶贫资金计划2014.12.9年_三块资金2015.20_三块资金吴顾2015.1.21" xfId="118"/>
    <cellStyle name="差_2013-20 ？？ 年中央和省级财政专项资金分配表（2013.2.18样表）_9.22需要落实安排的项目2014年_中央和省级财政专项扶贫资金计划2014.12.9年_三块资金吴顾2015.1.21" xfId="425"/>
    <cellStyle name="差_2013-20 ？？ 年中央和省级财政专项资金分配表（2013.2.18样表）_9.5 六个因素2013年" xfId="428"/>
    <cellStyle name="差_2013-20 ？？ 年中央和省级财政专项资金分配表（2013.2.18样表）_9.5 六个因素2013年_三块资金吴顾2015.1.21" xfId="431"/>
    <cellStyle name="差_2013-20 ？？ 年中央和省级财政专项资金分配表（2013.2.18样表）_副本最后一批项目资金2014.12.10" xfId="432"/>
    <cellStyle name="差_2013-20 ？？ 年中央和省级财政专项资金分配表（2013.2.18样表）_副本最后一批项目资金2014.12.10_三块资金吴顾2015.1.21" xfId="433"/>
    <cellStyle name="差_2013-20 ？？ 年中央和省级财政专项资金分配表（2013.2.18样表）_给小吴9.22需要落实安排的项目2014年" xfId="5"/>
    <cellStyle name="差_2013-20 ？？ 年中央和省级财政专项资金分配表（2013.2.18样表）_给小吴9.22需要落实安排的项目2014年_11.4第二批资金" xfId="72"/>
    <cellStyle name="差_2013-20 ？？ 年中央和省级财政专项资金分配表（2013.2.18样表）_给小吴9.22需要落实安排的项目2014年_11.4第二批资金_三块资金2015.20" xfId="117"/>
    <cellStyle name="差_2013-20 ？？ 年中央和省级财政专项资金分配表（2013.2.18样表）_给小吴9.22需要落实安排的项目2014年_11.4第二批资金_三块资金2015.20_三块资金吴顾2015.1.21" xfId="88"/>
    <cellStyle name="差_2013-20 ？？ 年中央和省级财政专项资金分配表（2013.2.18样表）_给小吴9.22需要落实安排的项目2014年_11.4第二批资金_三块资金吴顾2015.1.21" xfId="434"/>
    <cellStyle name="差_2013-20 ？？ 年中央和省级财政专项资金分配表（2013.2.18样表）_给小吴9.22需要落实安排的项目2014年_三块资金吴顾2015.1.21" xfId="436"/>
    <cellStyle name="差_2013-20 ？？ 年中央和省级财政专项资金分配表（2013.2.18样表）_给小吴9.22需要落实安排的项目2014年_中央和省级财政专项扶贫资金计划2014.12.9年" xfId="437"/>
    <cellStyle name="差_2013-20 ？？ 年中央和省级财政专项资金分配表（2013.2.18样表）_给小吴9.22需要落实安排的项目2014年_中央和省级财政专项扶贫资金计划2014.12.9年_三块资金2015.20" xfId="387"/>
    <cellStyle name="差_2013-20 ？？ 年中央和省级财政专项资金分配表（2013.2.18样表）_给小吴9.22需要落实安排的项目2014年_中央和省级财政专项扶贫资金计划2014.12.9年_三块资金2015.20_三块资金吴顾2015.1.21" xfId="439"/>
    <cellStyle name="差_2013-20 ？？ 年中央和省级财政专项资金分配表（2013.2.18样表）_给小吴9.22需要落实安排的项目2014年_中央和省级财政专项扶贫资金计划2014.12.9年_三块资金吴顾2015.1.21" xfId="299"/>
    <cellStyle name="差_2013-20 ？？ 年中央和省级财政专项资金分配表（2013.2.18样表）_三块资金2015.20" xfId="47"/>
    <cellStyle name="差_2013-20 ？？ 年中央和省级财政专项资金分配表（2013.2.18样表）_三块资金2015.20_三块资金吴顾2015.1.21" xfId="198"/>
    <cellStyle name="差_2013-20 ？？ 年中央和省级财政专项资金分配表（2013.2.18样表）_三块资金吴顾2015.1.21" xfId="440"/>
    <cellStyle name="差_2013-20 ？？ 年中央和省级财政专项资金分配表（2013.2.18样表）_中央和省级财政专项扶贫资金计划2014.12.9年" xfId="442"/>
    <cellStyle name="差_2013-20 ？？ 年中央和省级财政专项资金分配表（2013.2.18样表）_中央和省级财政专项扶贫资金计划2014.12.9年_三块资金2015.20" xfId="261"/>
    <cellStyle name="差_2013-20 ？？ 年中央和省级财政专项资金分配表（2013.2.18样表）_中央和省级财政专项扶贫资金计划2014.12.9年_三块资金2015.20_三块资金吴顾2015.1.21" xfId="443"/>
    <cellStyle name="差_2013-20 ？？ 年中央和省级财政专项资金分配表（2013.2.18样表）_中央和省级财政专项扶贫资金计划2014.12.9年_三块资金吴顾2015.1.21" xfId="444"/>
    <cellStyle name="差_2013年扶贫生态易地扶贫搬迁和农村危房改造工程省级财政专项资金安排情况表" xfId="445"/>
    <cellStyle name="差_2013年扶贫生态易地扶贫搬迁和农村危房改造工程省级财政专项资金安排情况表_2014年发展资金统计" xfId="171"/>
    <cellStyle name="差_2013年扶贫生态易地扶贫搬迁和农村危房改造工程省级财政专项资金安排情况表_2014年发展资金统计_三块资金2015.20" xfId="95"/>
    <cellStyle name="差_2013年扶贫生态易地扶贫搬迁和农村危房改造工程省级财政专项资金安排情况表_2014年发展资金统计_三块资金2015.20_三块资金吴顾2015.1.21" xfId="446"/>
    <cellStyle name="差_2013年扶贫生态易地扶贫搬迁和农村危房改造工程省级财政专项资金安排情况表_2014年发展资金统计_三块资金吴顾2015.1.21" xfId="83"/>
    <cellStyle name="差_2013年扶贫生态易地扶贫搬迁和农村危房改造工程省级财政专项资金安排情况表_4.24兑现2013年减贫摘帽奖励" xfId="448"/>
    <cellStyle name="差_2013年扶贫生态易地扶贫搬迁和农村危房改造工程省级财政专项资金安排情况表_4.24兑现2013年减贫摘帽奖励_11.4第二批资金" xfId="450"/>
    <cellStyle name="差_2013年扶贫生态易地扶贫搬迁和农村危房改造工程省级财政专项资金安排情况表_4.24兑现2013年减贫摘帽奖励_11.4第二批资金_三块资金2015.20" xfId="196"/>
    <cellStyle name="差_2013年扶贫生态易地扶贫搬迁和农村危房改造工程省级财政专项资金安排情况表_4.24兑现2013年减贫摘帽奖励_11.4第二批资金_三块资金2015.20_三块资金吴顾2015.1.21" xfId="451"/>
    <cellStyle name="差_2013年扶贫生态易地扶贫搬迁和农村危房改造工程省级财政专项资金安排情况表_4.24兑现2013年减贫摘帽奖励_11.4第二批资金_三块资金吴顾2015.1.21" xfId="219"/>
    <cellStyle name="差_2013年扶贫生态易地扶贫搬迁和农村危房改造工程省级财政专项资金安排情况表_4.24兑现2013年减贫摘帽奖励_副本最后一批项目资金2014.12.10" xfId="407"/>
    <cellStyle name="差_2013年扶贫生态易地扶贫搬迁和农村危房改造工程省级财政专项资金安排情况表_4.24兑现2013年减贫摘帽奖励_副本最后一批项目资金2014.12.10_三块资金吴顾2015.1.21" xfId="43"/>
    <cellStyle name="差_2013年扶贫生态易地扶贫搬迁和农村危房改造工程省级财政专项资金安排情况表_4.24兑现2013年减贫摘帽奖励_三块资金2015.20" xfId="452"/>
    <cellStyle name="差_2013年扶贫生态易地扶贫搬迁和农村危房改造工程省级财政专项资金安排情况表_4.24兑现2013年减贫摘帽奖励_三块资金2015.20_三块资金吴顾2015.1.21" xfId="402"/>
    <cellStyle name="差_2013年扶贫生态易地扶贫搬迁和农村危房改造工程省级财政专项资金安排情况表_4.24兑现2013年减贫摘帽奖励_三块资金吴顾2015.1.21" xfId="108"/>
    <cellStyle name="差_2013年扶贫生态易地扶贫搬迁和农村危房改造工程省级财政专项资金安排情况表_4.24兑现2013年减贫摘帽奖励_中央和省级财政专项扶贫资金计划2014.12.9年" xfId="326"/>
    <cellStyle name="差_2013年扶贫生态易地扶贫搬迁和农村危房改造工程省级财政专项资金安排情况表_4.24兑现2013年减贫摘帽奖励_中央和省级财政专项扶贫资金计划2014.12.9年_三块资金2015.20" xfId="453"/>
    <cellStyle name="差_2013年扶贫生态易地扶贫搬迁和农村危房改造工程省级财政专项资金安排情况表_4.24兑现2013年减贫摘帽奖励_中央和省级财政专项扶贫资金计划2014.12.9年_三块资金2015.20_三块资金吴顾2015.1.21" xfId="454"/>
    <cellStyle name="差_2013年扶贫生态易地扶贫搬迁和农村危房改造工程省级财政专项资金安排情况表_4.24兑现2013年减贫摘帽奖励_中央和省级财政专项扶贫资金计划2014.12.9年_三块资金吴顾2015.1.21" xfId="304"/>
    <cellStyle name="差_2013年扶贫生态易地扶贫搬迁和农村危房改造工程省级财政专项资金安排情况表_5.5兑现2013年减贫摘帽奖励" xfId="371"/>
    <cellStyle name="差_2013年扶贫生态易地扶贫搬迁和农村危房改造工程省级财政专项资金安排情况表_5.5兑现2013年减贫摘帽奖励_11.4第二批资金" xfId="165"/>
    <cellStyle name="差_2013年扶贫生态易地扶贫搬迁和农村危房改造工程省级财政专项资金安排情况表_5.5兑现2013年减贫摘帽奖励_11.4第二批资金_三块资金2015.20" xfId="455"/>
    <cellStyle name="差_2013年扶贫生态易地扶贫搬迁和农村危房改造工程省级财政专项资金安排情况表_5.5兑现2013年减贫摘帽奖励_11.4第二批资金_三块资金2015.20_三块资金吴顾2015.1.21" xfId="347"/>
    <cellStyle name="差_2013年扶贫生态易地扶贫搬迁和农村危房改造工程省级财政专项资金安排情况表_5.5兑现2013年减贫摘帽奖励_11.4第二批资金_三块资金吴顾2015.1.21" xfId="399"/>
    <cellStyle name="差_2013年扶贫生态易地扶贫搬迁和农村危房改造工程省级财政专项资金安排情况表_5.5兑现2013年减贫摘帽奖励_副本最后一批项目资金2014.12.10" xfId="456"/>
    <cellStyle name="差_2013年扶贫生态易地扶贫搬迁和农村危房改造工程省级财政专项资金安排情况表_5.5兑现2013年减贫摘帽奖励_副本最后一批项目资金2014.12.10_三块资金吴顾2015.1.21" xfId="226"/>
    <cellStyle name="差_2013年扶贫生态易地扶贫搬迁和农村危房改造工程省级财政专项资金安排情况表_5.5兑现2013年减贫摘帽奖励_三块资金2015.20" xfId="14"/>
    <cellStyle name="差_2013年扶贫生态易地扶贫搬迁和农村危房改造工程省级财政专项资金安排情况表_5.5兑现2013年减贫摘帽奖励_三块资金2015.20_三块资金吴顾2015.1.21" xfId="77"/>
    <cellStyle name="差_2013年扶贫生态易地扶贫搬迁和农村危房改造工程省级财政专项资金安排情况表_5.5兑现2013年减贫摘帽奖励_三块资金吴顾2015.1.21" xfId="373"/>
    <cellStyle name="差_2013年扶贫生态易地扶贫搬迁和农村危房改造工程省级财政专项资金安排情况表_5.5兑现2013年减贫摘帽奖励_中央和省级财政专项扶贫资金计划2014.12.9年" xfId="46"/>
    <cellStyle name="差_2013年扶贫生态易地扶贫搬迁和农村危房改造工程省级财政专项资金安排情况表_5.5兑现2013年减贫摘帽奖励_中央和省级财政专项扶贫资金计划2014.12.9年_三块资金2015.20" xfId="398"/>
    <cellStyle name="差_2013年扶贫生态易地扶贫搬迁和农村危房改造工程省级财政专项资金安排情况表_5.5兑现2013年减贫摘帽奖励_中央和省级财政专项扶贫资金计划2014.12.9年_三块资金2015.20_三块资金吴顾2015.1.21" xfId="51"/>
    <cellStyle name="差_2013年扶贫生态易地扶贫搬迁和农村危房改造工程省级财政专项资金安排情况表_5.5兑现2013年减贫摘帽奖励_中央和省级财政专项扶贫资金计划2014.12.9年_三块资金吴顾2015.1.21" xfId="197"/>
    <cellStyle name="差_2013年扶贫生态易地扶贫搬迁和农村危房改造工程省级财政专项资金安排情况表_三块资金吴顾2015.1.21" xfId="457"/>
    <cellStyle name="差_2013年省级资金第二批" xfId="458"/>
    <cellStyle name="差_2013年省级资金第二批_2014年发展资金统计" xfId="131"/>
    <cellStyle name="差_2013年省级资金第二批_2014年发展资金统计_三块资金2015.20" xfId="459"/>
    <cellStyle name="差_2013年省级资金第二批_2014年发展资金统计_三块资金2015.20_三块资金吴顾2015.1.21" xfId="460"/>
    <cellStyle name="差_2013年省级资金第二批_2014年发展资金统计_三块资金吴顾2015.1.21" xfId="33"/>
    <cellStyle name="差_2013年省级资金第二批_4.24兑现2013年减贫摘帽奖励" xfId="461"/>
    <cellStyle name="差_2013年省级资金第二批_4.24兑现2013年减贫摘帽奖励_11.4第二批资金" xfId="289"/>
    <cellStyle name="差_2013年省级资金第二批_4.24兑现2013年减贫摘帽奖励_11.4第二批资金_三块资金2015.20" xfId="462"/>
    <cellStyle name="差_2013年省级资金第二批_4.24兑现2013年减贫摘帽奖励_11.4第二批资金_三块资金2015.20_三块资金吴顾2015.1.21" xfId="463"/>
    <cellStyle name="差_2013年省级资金第二批_4.24兑现2013年减贫摘帽奖励_11.4第二批资金_三块资金吴顾2015.1.21" xfId="464"/>
    <cellStyle name="差_2013年省级资金第二批_4.24兑现2013年减贫摘帽奖励_副本最后一批项目资金2014.12.10" xfId="466"/>
    <cellStyle name="差_2013年省级资金第二批_4.24兑现2013年减贫摘帽奖励_副本最后一批项目资金2014.12.10_三块资金吴顾2015.1.21" xfId="469"/>
    <cellStyle name="差_2013年省级资金第二批_4.24兑现2013年减贫摘帽奖励_三块资金2015.20" xfId="359"/>
    <cellStyle name="差_2013年省级资金第二批_4.24兑现2013年减贫摘帽奖励_三块资金2015.20_三块资金吴顾2015.1.21" xfId="470"/>
    <cellStyle name="差_2013年省级资金第二批_4.24兑现2013年减贫摘帽奖励_三块资金吴顾2015.1.21" xfId="18"/>
    <cellStyle name="差_2013年省级资金第二批_4.24兑现2013年减贫摘帽奖励_中央和省级财政专项扶贫资金计划2014.12.9年" xfId="3"/>
    <cellStyle name="差_2013年省级资金第二批_4.24兑现2013年减贫摘帽奖励_中央和省级财政专项扶贫资金计划2014.12.9年_三块资金2015.20" xfId="471"/>
    <cellStyle name="差_2013年省级资金第二批_4.24兑现2013年减贫摘帽奖励_中央和省级财政专项扶贫资金计划2014.12.9年_三块资金2015.20_三块资金吴顾2015.1.21" xfId="362"/>
    <cellStyle name="差_2013年省级资金第二批_4.24兑现2013年减贫摘帽奖励_中央和省级财政专项扶贫资金计划2014.12.9年_三块资金吴顾2015.1.21" xfId="435"/>
    <cellStyle name="差_2013年省级资金第二批_5.5兑现2013年减贫摘帽奖励" xfId="473"/>
    <cellStyle name="差_2013年省级资金第二批_5.5兑现2013年减贫摘帽奖励_11.4第二批资金" xfId="41"/>
    <cellStyle name="差_2013年省级资金第二批_5.5兑现2013年减贫摘帽奖励_11.4第二批资金_三块资金2015.20" xfId="283"/>
    <cellStyle name="差_2013年省级资金第二批_5.5兑现2013年减贫摘帽奖励_11.4第二批资金_三块资金2015.20_三块资金吴顾2015.1.21" xfId="475"/>
    <cellStyle name="差_2013年省级资金第二批_5.5兑现2013年减贫摘帽奖励_11.4第二批资金_三块资金吴顾2015.1.21" xfId="476"/>
    <cellStyle name="差_2013年省级资金第二批_5.5兑现2013年减贫摘帽奖励_副本最后一批项目资金2014.12.10" xfId="477"/>
    <cellStyle name="差_2013年省级资金第二批_5.5兑现2013年减贫摘帽奖励_副本最后一批项目资金2014.12.10_三块资金吴顾2015.1.21" xfId="478"/>
    <cellStyle name="差_2013年省级资金第二批_5.5兑现2013年减贫摘帽奖励_三块资金2015.20" xfId="480"/>
    <cellStyle name="差_2013年省级资金第二批_5.5兑现2013年减贫摘帽奖励_三块资金2015.20_三块资金吴顾2015.1.21" xfId="481"/>
    <cellStyle name="差_2013年省级资金第二批_5.5兑现2013年减贫摘帽奖励_三块资金吴顾2015.1.21" xfId="482"/>
    <cellStyle name="差_2013年省级资金第二批_5.5兑现2013年减贫摘帽奖励_中央和省级财政专项扶贫资金计划2014.12.9年" xfId="483"/>
    <cellStyle name="差_2013年省级资金第二批_5.5兑现2013年减贫摘帽奖励_中央和省级财政专项扶贫资金计划2014.12.9年_三块资金2015.20" xfId="338"/>
    <cellStyle name="差_2013年省级资金第二批_5.5兑现2013年减贫摘帽奖励_中央和省级财政专项扶贫资金计划2014.12.9年_三块资金2015.20_三块资金吴顾2015.1.21" xfId="253"/>
    <cellStyle name="差_2013年省级资金第二批_5.5兑现2013年减贫摘帽奖励_中央和省级财政专项扶贫资金计划2014.12.9年_三块资金吴顾2015.1.21" xfId="69"/>
    <cellStyle name="差_2013年省级资金第二批_三块资金吴顾2015.1.21" xfId="484"/>
    <cellStyle name="差_2016年陕西省贫困县统筹整合使用财政涉农资金进度情况统计表18项（报北京）" xfId="81"/>
    <cellStyle name="差_2016年陕西省贫困县统筹整合使用财政涉农资金进度情况统计表18项（报北京） 2" xfId="94"/>
    <cellStyle name="差_2017涉农资金整合北京考评1-13" xfId="138"/>
    <cellStyle name="差_3.13年第一批乡村旅游扶贫项目资金安排表" xfId="129"/>
    <cellStyle name="差_3.13年第一批乡村旅游扶贫项目资金安排表_三块资金吴顾2015.1.21" xfId="35"/>
    <cellStyle name="差_3.16附件" xfId="57"/>
    <cellStyle name="差_3.16附件_三块资金2015.20" xfId="485"/>
    <cellStyle name="差_3.16附件_三块资金2015.20_三块资金吴顾2015.1.21" xfId="486"/>
    <cellStyle name="差_3.16附件_三块资金吴顾2015.1.21" xfId="231"/>
    <cellStyle name="差_3.25有日期审计2010-2014年原完善每给审计" xfId="34"/>
    <cellStyle name="差_3.25有日期审计2010-2014年原完善每给审计_4.24兑现2013年减贫摘帽奖励" xfId="217"/>
    <cellStyle name="差_3.25有日期审计2010-2014年原完善每给审计_4.24兑现2013年减贫摘帽奖励_11.4第二批资金" xfId="78"/>
    <cellStyle name="差_3.25有日期审计2010-2014年原完善每给审计_4.24兑现2013年减贫摘帽奖励_11.4第二批资金_三块资金2015.20" xfId="380"/>
    <cellStyle name="差_3.25有日期审计2010-2014年原完善每给审计_4.24兑现2013年减贫摘帽奖励_11.4第二批资金_三块资金2015.20_三块资金吴顾2015.1.21" xfId="385"/>
    <cellStyle name="差_3.25有日期审计2010-2014年原完善每给审计_4.24兑现2013年减贫摘帽奖励_11.4第二批资金_三块资金吴顾2015.1.21" xfId="238"/>
    <cellStyle name="差_3.25有日期审计2010-2014年原完善每给审计_4.24兑现2013年减贫摘帽奖励_副本最后一批项目资金2014.12.10" xfId="487"/>
    <cellStyle name="差_3.25有日期审计2010-2014年原完善每给审计_4.24兑现2013年减贫摘帽奖励_副本最后一批项目资金2014.12.10_三块资金吴顾2015.1.21" xfId="488"/>
    <cellStyle name="差_3.25有日期审计2010-2014年原完善每给审计_4.24兑现2013年减贫摘帽奖励_三块资金2015.20" xfId="489"/>
    <cellStyle name="差_3.25有日期审计2010-2014年原完善每给审计_4.24兑现2013年减贫摘帽奖励_三块资金2015.20_三块资金吴顾2015.1.21" xfId="490"/>
    <cellStyle name="差_3.25有日期审计2010-2014年原完善每给审计_4.24兑现2013年减贫摘帽奖励_三块资金吴顾2015.1.21" xfId="491"/>
    <cellStyle name="差_3.25有日期审计2010-2014年原完善每给审计_4.24兑现2013年减贫摘帽奖励_中央和省级财政专项扶贫资金计划2014.12.9年" xfId="492"/>
    <cellStyle name="差_3.25有日期审计2010-2014年原完善每给审计_4.24兑现2013年减贫摘帽奖励_中央和省级财政专项扶贫资金计划2014.12.9年_三块资金2015.20" xfId="438"/>
    <cellStyle name="差_3.25有日期审计2010-2014年原完善每给审计_4.24兑现2013年减贫摘帽奖励_中央和省级财政专项扶贫资金计划2014.12.9年_三块资金2015.20_三块资金吴顾2015.1.21" xfId="300"/>
    <cellStyle name="差_3.25有日期审计2010-2014年原完善每给审计_4.24兑现2013年减贫摘帽奖励_中央和省级财政专项扶贫资金计划2014.12.9年_三块资金吴顾2015.1.21" xfId="479"/>
    <cellStyle name="差_3.25有日期审计2010-2014年原完善每给审计_5.5兑现2013年减贫摘帽奖励" xfId="391"/>
    <cellStyle name="差_3.25有日期审计2010-2014年原完善每给审计_5.5兑现2013年减贫摘帽奖励_11.4第二批资金" xfId="494"/>
    <cellStyle name="差_3.25有日期审计2010-2014年原完善每给审计_5.5兑现2013年减贫摘帽奖励_11.4第二批资金_三块资金2015.20" xfId="251"/>
    <cellStyle name="差_3.25有日期审计2010-2014年原完善每给审计_5.5兑现2013年减贫摘帽奖励_11.4第二批资金_三块资金2015.20_三块资金吴顾2015.1.21" xfId="152"/>
    <cellStyle name="差_3.25有日期审计2010-2014年原完善每给审计_5.5兑现2013年减贫摘帽奖励_11.4第二批资金_三块资金吴顾2015.1.21" xfId="93"/>
    <cellStyle name="差_3.25有日期审计2010-2014年原完善每给审计_5.5兑现2013年减贫摘帽奖励_副本最后一批项目资金2014.12.10" xfId="495"/>
    <cellStyle name="差_3.25有日期审计2010-2014年原完善每给审计_5.5兑现2013年减贫摘帽奖励_副本最后一批项目资金2014.12.10_三块资金吴顾2015.1.21" xfId="345"/>
    <cellStyle name="差_3.25有日期审计2010-2014年原完善每给审计_5.5兑现2013年减贫摘帽奖励_三块资金2015.20" xfId="497"/>
    <cellStyle name="差_3.25有日期审计2010-2014年原完善每给审计_5.5兑现2013年减贫摘帽奖励_三块资金2015.20_三块资金吴顾2015.1.21" xfId="498"/>
    <cellStyle name="差_3.25有日期审计2010-2014年原完善每给审计_5.5兑现2013年减贫摘帽奖励_三块资金吴顾2015.1.21" xfId="141"/>
    <cellStyle name="差_3.25有日期审计2010-2014年原完善每给审计_5.5兑现2013年减贫摘帽奖励_中央和省级财政专项扶贫资金计划2014.12.9年" xfId="232"/>
    <cellStyle name="差_3.25有日期审计2010-2014年原完善每给审计_5.5兑现2013年减贫摘帽奖励_中央和省级财政专项扶贫资金计划2014.12.9年_三块资金2015.20" xfId="467"/>
    <cellStyle name="差_3.25有日期审计2010-2014年原完善每给审计_5.5兑现2013年减贫摘帽奖励_中央和省级财政专项扶贫资金计划2014.12.9年_三块资金2015.20_三块资金吴顾2015.1.21" xfId="499"/>
    <cellStyle name="差_3.25有日期审计2010-2014年原完善每给审计_5.5兑现2013年减贫摘帽奖励_中央和省级财政专项扶贫资金计划2014.12.9年_三块资金吴顾2015.1.21" xfId="500"/>
    <cellStyle name="差_3.25有日期审计2010-2014年原完善每给审计_三块资金吴顾2015.1.21" xfId="288"/>
    <cellStyle name="差_4.22绩效考评" xfId="502"/>
    <cellStyle name="差_4.22绩效考评_2014年发展资金统计" xfId="504"/>
    <cellStyle name="差_4.22绩效考评_2014年发展资金统计_三块资金2015.20" xfId="352"/>
    <cellStyle name="差_4.22绩效考评_2014年发展资金统计_三块资金2015.20_三块资金吴顾2015.1.21" xfId="506"/>
    <cellStyle name="差_4.22绩效考评_2014年发展资金统计_三块资金吴顾2015.1.21" xfId="508"/>
    <cellStyle name="差_4.22绩效考评_4.24兑现2013年减贫摘帽奖励" xfId="55"/>
    <cellStyle name="差_4.22绩效考评_4.24兑现2013年减贫摘帽奖励_11.4第二批资金" xfId="351"/>
    <cellStyle name="差_4.22绩效考评_4.24兑现2013年减贫摘帽奖励_11.4第二批资金_三块资金2015.20" xfId="510"/>
    <cellStyle name="差_4.22绩效考评_4.24兑现2013年减贫摘帽奖励_11.4第二批资金_三块资金2015.20_三块资金吴顾2015.1.21" xfId="11"/>
    <cellStyle name="差_4.22绩效考评_4.24兑现2013年减贫摘帽奖励_11.4第二批资金_三块资金吴顾2015.1.21" xfId="505"/>
    <cellStyle name="差_4.22绩效考评_4.24兑现2013年减贫摘帽奖励_副本最后一批项目资金2014.12.10" xfId="512"/>
    <cellStyle name="差_4.22绩效考评_4.24兑现2013年减贫摘帽奖励_副本最后一批项目资金2014.12.10_三块资金吴顾2015.1.21" xfId="247"/>
    <cellStyle name="差_4.22绩效考评_4.24兑现2013年减贫摘帽奖励_三块资金2015.20" xfId="430"/>
    <cellStyle name="差_4.22绩效考评_4.24兑现2013年减贫摘帽奖励_三块资金2015.20_三块资金吴顾2015.1.21" xfId="174"/>
    <cellStyle name="差_4.22绩效考评_4.24兑现2013年减贫摘帽奖励_三块资金吴顾2015.1.21" xfId="513"/>
    <cellStyle name="差_4.22绩效考评_4.24兑现2013年减贫摘帽奖励_中央和省级财政专项扶贫资金计划2014.12.9年" xfId="12"/>
    <cellStyle name="差_4.22绩效考评_4.24兑现2013年减贫摘帽奖励_中央和省级财政专项扶贫资金计划2014.12.9年_三块资金2015.20" xfId="514"/>
    <cellStyle name="差_4.22绩效考评_4.24兑现2013年减贫摘帽奖励_中央和省级财政专项扶贫资金计划2014.12.9年_三块资金2015.20_三块资金吴顾2015.1.21" xfId="9"/>
    <cellStyle name="差_4.22绩效考评_4.24兑现2013年减贫摘帽奖励_中央和省级财政专项扶贫资金计划2014.12.9年_三块资金吴顾2015.1.21" xfId="76"/>
    <cellStyle name="差_4.22绩效考评_5.5兑现2013年减贫摘帽奖励" xfId="20"/>
    <cellStyle name="差_4.22绩效考评_5.5兑现2013年减贫摘帽奖励_11.4第二批资金" xfId="121"/>
    <cellStyle name="差_4.22绩效考评_5.5兑现2013年减贫摘帽奖励_11.4第二批资金_三块资金2015.20" xfId="516"/>
    <cellStyle name="差_4.22绩效考评_5.5兑现2013年减贫摘帽奖励_11.4第二批资金_三块资金2015.20_三块资金吴顾2015.1.21" xfId="65"/>
    <cellStyle name="差_4.22绩效考评_5.5兑现2013年减贫摘帽奖励_11.4第二批资金_三块资金吴顾2015.1.21" xfId="517"/>
    <cellStyle name="差_4.22绩效考评_5.5兑现2013年减贫摘帽奖励_副本最后一批项目资金2014.12.10" xfId="61"/>
    <cellStyle name="差_4.22绩效考评_5.5兑现2013年减贫摘帽奖励_副本最后一批项目资金2014.12.10_三块资金吴顾2015.1.21" xfId="382"/>
    <cellStyle name="差_4.22绩效考评_5.5兑现2013年减贫摘帽奖励_三块资金2015.20" xfId="87"/>
    <cellStyle name="差_4.22绩效考评_5.5兑现2013年减贫摘帽奖励_三块资金2015.20_三块资金吴顾2015.1.21" xfId="412"/>
    <cellStyle name="差_4.22绩效考评_5.5兑现2013年减贫摘帽奖励_三块资金吴顾2015.1.21" xfId="518"/>
    <cellStyle name="差_4.22绩效考评_5.5兑现2013年减贫摘帽奖励_中央和省级财政专项扶贫资金计划2014.12.9年" xfId="519"/>
    <cellStyle name="差_4.22绩效考评_5.5兑现2013年减贫摘帽奖励_中央和省级财政专项扶贫资金计划2014.12.9年_三块资金2015.20" xfId="234"/>
    <cellStyle name="差_4.22绩效考评_5.5兑现2013年减贫摘帽奖励_中央和省级财政专项扶贫资金计划2014.12.9年_三块资金2015.20_三块资金吴顾2015.1.21" xfId="365"/>
    <cellStyle name="差_4.22绩效考评_5.5兑现2013年减贫摘帽奖励_中央和省级财政专项扶贫资金计划2014.12.9年_三块资金吴顾2015.1.21" xfId="521"/>
    <cellStyle name="差_4.22绩效考评_三块资金吴顾2015.1.21" xfId="294"/>
    <cellStyle name="差_4.24兑现2013年减贫摘帽奖励" xfId="522"/>
    <cellStyle name="差_4.24兑现2013年减贫摘帽奖励_三块资金吴顾2015.1.21" xfId="503"/>
    <cellStyle name="差_4.24示范县投入资金23县" xfId="509"/>
    <cellStyle name="差_4.24示范县投入资金23县_2014年发展资金统计" xfId="523"/>
    <cellStyle name="差_4.24示范县投入资金23县_2014年发展资金统计_三块资金2015.20" xfId="427"/>
    <cellStyle name="差_4.24示范县投入资金23县_2014年发展资金统计_三块资金2015.20_三块资金吴顾2015.1.21" xfId="429"/>
    <cellStyle name="差_4.24示范县投入资金23县_2014年发展资金统计_三块资金吴顾2015.1.21" xfId="322"/>
    <cellStyle name="差_4.24示范县投入资金23县_4.24兑现2013年减贫摘帽奖励" xfId="524"/>
    <cellStyle name="差_4.24示范县投入资金23县_4.24兑现2013年减贫摘帽奖励_11.4第二批资金" xfId="184"/>
    <cellStyle name="差_4.24示范县投入资金23县_4.24兑现2013年减贫摘帽奖励_11.4第二批资金_三块资金2015.20" xfId="525"/>
    <cellStyle name="差_4.24示范县投入资金23县_4.24兑现2013年减贫摘帽奖励_11.4第二批资金_三块资金2015.20_三块资金吴顾2015.1.21" xfId="526"/>
    <cellStyle name="差_4.24示范县投入资金23县_4.24兑现2013年减贫摘帽奖励_11.4第二批资金_三块资金吴顾2015.1.21" xfId="161"/>
    <cellStyle name="差_4.24示范县投入资金23县_4.24兑现2013年减贫摘帽奖励_副本最后一批项目资金2014.12.10" xfId="257"/>
    <cellStyle name="差_4.24示范县投入资金23县_4.24兑现2013年减贫摘帽奖励_副本最后一批项目资金2014.12.10_三块资金吴顾2015.1.21" xfId="527"/>
    <cellStyle name="差_4.24示范县投入资金23县_4.24兑现2013年减贫摘帽奖励_三块资金2015.20" xfId="528"/>
    <cellStyle name="差_4.24示范县投入资金23县_4.24兑现2013年减贫摘帽奖励_三块资金2015.20_三块资金吴顾2015.1.21" xfId="447"/>
    <cellStyle name="差_4.24示范县投入资金23县_4.24兑现2013年减贫摘帽奖励_三块资金吴顾2015.1.21" xfId="21"/>
    <cellStyle name="差_4.24示范县投入资金23县_4.24兑现2013年减贫摘帽奖励_中央和省级财政专项扶贫资金计划2014.12.9年" xfId="24"/>
    <cellStyle name="差_4.24示范县投入资金23县_4.24兑现2013年减贫摘帽奖励_中央和省级财政专项扶贫资金计划2014.12.9年_三块资金2015.20" xfId="529"/>
    <cellStyle name="差_4.24示范县投入资金23县_4.24兑现2013年减贫摘帽奖励_中央和省级财政专项扶贫资金计划2014.12.9年_三块资金2015.20_三块资金吴顾2015.1.21" xfId="530"/>
    <cellStyle name="差_4.24示范县投入资金23县_4.24兑现2013年减贫摘帽奖励_中央和省级财政专项扶贫资金计划2014.12.9年_三块资金吴顾2015.1.21" xfId="531"/>
    <cellStyle name="差_4.24示范县投入资金23县_5.5兑现2013年减贫摘帽奖励" xfId="242"/>
    <cellStyle name="差_4.24示范县投入资金23县_5.5兑现2013年减贫摘帽奖励_11.4第二批资金" xfId="426"/>
    <cellStyle name="差_4.24示范县投入资金23县_5.5兑现2013年减贫摘帽奖励_11.4第二批资金_三块资金2015.20" xfId="532"/>
    <cellStyle name="差_4.24示范县投入资金23县_5.5兑现2013年减贫摘帽奖励_11.4第二批资金_三块资金2015.20_三块资金吴顾2015.1.21" xfId="533"/>
    <cellStyle name="差_4.24示范县投入资金23县_5.5兑现2013年减贫摘帽奖励_11.4第二批资金_三块资金吴顾2015.1.21" xfId="534"/>
    <cellStyle name="差_4.24示范县投入资金23县_5.5兑现2013年减贫摘帽奖励_副本最后一批项目资金2014.12.10" xfId="16"/>
    <cellStyle name="差_4.24示范县投入资金23县_5.5兑现2013年减贫摘帽奖励_副本最后一批项目资金2014.12.10_三块资金吴顾2015.1.21" xfId="535"/>
    <cellStyle name="差_4.24示范县投入资金23县_5.5兑现2013年减贫摘帽奖励_三块资金2015.20" xfId="281"/>
    <cellStyle name="差_4.24示范县投入资金23县_5.5兑现2013年减贫摘帽奖励_三块资金2015.20_三块资金吴顾2015.1.21" xfId="536"/>
    <cellStyle name="差_4.24示范县投入资金23县_5.5兑现2013年减贫摘帽奖励_三块资金吴顾2015.1.21" xfId="537"/>
    <cellStyle name="差_4.24示范县投入资金23县_5.5兑现2013年减贫摘帽奖励_中央和省级财政专项扶贫资金计划2014.12.9年" xfId="239"/>
    <cellStyle name="差_4.24示范县投入资金23县_5.5兑现2013年减贫摘帽奖励_中央和省级财政专项扶贫资金计划2014.12.9年_三块资金2015.20" xfId="56"/>
    <cellStyle name="差_4.24示范县投入资金23县_5.5兑现2013年减贫摘帽奖励_中央和省级财政专项扶贫资金计划2014.12.9年_三块资金2015.20_三块资金吴顾2015.1.21" xfId="229"/>
    <cellStyle name="差_4.24示范县投入资金23县_5.5兑现2013年减贫摘帽奖励_中央和省级财政专项扶贫资金计划2014.12.9年_三块资金吴顾2015.1.21" xfId="538"/>
    <cellStyle name="差_4.24示范县投入资金23县_三块资金吴顾2015.1.21" xfId="10"/>
    <cellStyle name="差_4.25财政样表资金安排情况表(2014导入版)" xfId="539"/>
    <cellStyle name="差_4.25财政样表资金安排情况表(2014导入版)_三块资金吴顾2015.1.21" xfId="540"/>
    <cellStyle name="差_4.29省扶贫办结转结余总" xfId="541"/>
    <cellStyle name="差_4.29省扶贫办结转结余总_三块资金2015.20" xfId="542"/>
    <cellStyle name="差_4.29省扶贫办结转结余总_三块资金2015.20_三块资金吴顾2015.1.21" xfId="84"/>
    <cellStyle name="差_4.29省扶贫办结转结余总_三块资金吴顾2015.1.21" xfId="543"/>
    <cellStyle name="差_5.5培训转移和减贫摘帽" xfId="79"/>
    <cellStyle name="差_5.5培训转移和减贫摘帽_三块资金吴顾2015.1.21" xfId="240"/>
    <cellStyle name="差_5.整村推进资金使用情况统计表.xls" xfId="367"/>
    <cellStyle name="差_6.20重大事项分解表第" xfId="102"/>
    <cellStyle name="差_6.20重大事项分解表第_4.24兑现2013年减贫摘帽奖励" xfId="544"/>
    <cellStyle name="差_6.20重大事项分解表第_4.24兑现2013年减贫摘帽奖励_11.4第二批资金" xfId="545"/>
    <cellStyle name="差_6.20重大事项分解表第_4.24兑现2013年减贫摘帽奖励_11.4第二批资金_三块资金2015.20" xfId="546"/>
    <cellStyle name="差_6.20重大事项分解表第_4.24兑现2013年减贫摘帽奖励_11.4第二批资金_三块资金2015.20_三块资金吴顾2015.1.21" xfId="547"/>
    <cellStyle name="差_6.20重大事项分解表第_4.24兑现2013年减贫摘帽奖励_11.4第二批资金_三块资金吴顾2015.1.21" xfId="548"/>
    <cellStyle name="差_6.20重大事项分解表第_4.24兑现2013年减贫摘帽奖励_副本最后一批项目资金2014.12.10" xfId="549"/>
    <cellStyle name="差_6.20重大事项分解表第_4.24兑现2013年减贫摘帽奖励_副本最后一批项目资金2014.12.10_三块资金吴顾2015.1.21" xfId="550"/>
    <cellStyle name="差_6.20重大事项分解表第_4.24兑现2013年减贫摘帽奖励_三块资金2015.20" xfId="552"/>
    <cellStyle name="差_6.20重大事项分解表第_4.24兑现2013年减贫摘帽奖励_三块资金2015.20_三块资金吴顾2015.1.21" xfId="553"/>
    <cellStyle name="差_6.20重大事项分解表第_4.24兑现2013年减贫摘帽奖励_三块资金吴顾2015.1.21" xfId="554"/>
    <cellStyle name="差_6.20重大事项分解表第_4.24兑现2013年减贫摘帽奖励_中央和省级财政专项扶贫资金计划2014.12.9年" xfId="555"/>
    <cellStyle name="差_6.20重大事项分解表第_4.24兑现2013年减贫摘帽奖励_中央和省级财政专项扶贫资金计划2014.12.9年_三块资金2015.20" xfId="556"/>
    <cellStyle name="差_6.20重大事项分解表第_4.24兑现2013年减贫摘帽奖励_中央和省级财政专项扶贫资金计划2014.12.9年_三块资金2015.20_三块资金吴顾2015.1.21" xfId="557"/>
    <cellStyle name="差_6.20重大事项分解表第_4.24兑现2013年减贫摘帽奖励_中央和省级财政专项扶贫资金计划2014.12.9年_三块资金吴顾2015.1.21" xfId="558"/>
    <cellStyle name="差_6.20重大事项分解表第_5.5兑现2013年减贫摘帽奖励" xfId="559"/>
    <cellStyle name="差_6.20重大事项分解表第_5.5兑现2013年减贫摘帽奖励_11.4第二批资金" xfId="560"/>
    <cellStyle name="差_6.20重大事项分解表第_5.5兑现2013年减贫摘帽奖励_11.4第二批资金_三块资金2015.20" xfId="561"/>
    <cellStyle name="差_6.20重大事项分解表第_5.5兑现2013年减贫摘帽奖励_11.4第二批资金_三块资金2015.20_三块资金吴顾2015.1.21" xfId="562"/>
    <cellStyle name="差_6.20重大事项分解表第_5.5兑现2013年减贫摘帽奖励_11.4第二批资金_三块资金吴顾2015.1.21" xfId="563"/>
    <cellStyle name="差_6.20重大事项分解表第_5.5兑现2013年减贫摘帽奖励_副本最后一批项目资金2014.12.10" xfId="564"/>
    <cellStyle name="差_6.20重大事项分解表第_5.5兑现2013年减贫摘帽奖励_副本最后一批项目资金2014.12.10_三块资金吴顾2015.1.21" xfId="565"/>
    <cellStyle name="差_6.20重大事项分解表第_5.5兑现2013年减贫摘帽奖励_三块资金2015.20" xfId="566"/>
    <cellStyle name="差_6.20重大事项分解表第_5.5兑现2013年减贫摘帽奖励_三块资金2015.20_三块资金吴顾2015.1.21" xfId="567"/>
    <cellStyle name="差_6.20重大事项分解表第_5.5兑现2013年减贫摘帽奖励_三块资金吴顾2015.1.21" xfId="568"/>
    <cellStyle name="差_6.20重大事项分解表第_5.5兑现2013年减贫摘帽奖励_中央和省级财政专项扶贫资金计划2014.12.9年" xfId="569"/>
    <cellStyle name="差_6.20重大事项分解表第_5.5兑现2013年减贫摘帽奖励_中央和省级财政专项扶贫资金计划2014.12.9年_三块资金2015.20" xfId="570"/>
    <cellStyle name="差_6.20重大事项分解表第_5.5兑现2013年减贫摘帽奖励_中央和省级财政专项扶贫资金计划2014.12.9年_三块资金2015.20_三块资金吴顾2015.1.21" xfId="571"/>
    <cellStyle name="差_6.20重大事项分解表第_5.5兑现2013年减贫摘帽奖励_中央和省级财政专项扶贫资金计划2014.12.9年_三块资金吴顾2015.1.21" xfId="572"/>
    <cellStyle name="差_6.20重大事项分解表第_三块资金吴顾2015.1.21" xfId="573"/>
    <cellStyle name="差_9.22需要落实安排的项目2014年" xfId="42"/>
    <cellStyle name="差_9.22需要落实安排的项目2014年_11.4第二批资金" xfId="574"/>
    <cellStyle name="差_9.22需要落实安排的项目2014年_11.4第二批资金_三块资金2015.20" xfId="576"/>
    <cellStyle name="差_9.22需要落实安排的项目2014年_11.4第二批资金_三块资金2015.20_三块资金吴顾2015.1.21" xfId="577"/>
    <cellStyle name="差_9.22需要落实安排的项目2014年_11.4第二批资金_三块资金吴顾2015.1.21" xfId="578"/>
    <cellStyle name="差_9.22需要落实安排的项目2014年_三块资金吴顾2015.1.21" xfId="579"/>
    <cellStyle name="差_9.22需要落实安排的项目2014年_中央和省级财政专项扶贫资金计划2014.12.9年" xfId="580"/>
    <cellStyle name="差_9.22需要落实安排的项目2014年_中央和省级财政专项扶贫资金计划2014.12.9年_三块资金2015.20" xfId="583"/>
    <cellStyle name="差_9.22需要落实安排的项目2014年_中央和省级财政专项扶贫资金计划2014.12.9年_三块资金2015.20_三块资金吴顾2015.1.21" xfId="584"/>
    <cellStyle name="差_9.22需要落实安排的项目2014年_中央和省级财政专项扶贫资金计划2014.12.9年_三块资金吴顾2015.1.21" xfId="249"/>
    <cellStyle name="差_9.5 六个因素2013年" xfId="585"/>
    <cellStyle name="差_9.5 六个因素2013年_三块资金吴顾2015.1.21" xfId="441"/>
    <cellStyle name="差_Xl0000037" xfId="586"/>
    <cellStyle name="差_Xl0000037_11.4第二批资金" xfId="588"/>
    <cellStyle name="差_Xl0000037_11.4第二批资金_三块资金2015.20" xfId="589"/>
    <cellStyle name="差_Xl0000037_11.4第二批资金_三块资金2015.20_三块资金吴顾2015.1.21" xfId="590"/>
    <cellStyle name="差_Xl0000037_11.4第二批资金_三块资金吴顾2015.1.21" xfId="592"/>
    <cellStyle name="差_Xl0000037_三块资金吴顾2015.1.21" xfId="74"/>
    <cellStyle name="差_Xl0000037_中央和省级财政专项扶贫资金计划2014.12.9年" xfId="593"/>
    <cellStyle name="差_Xl0000037_中央和省级财政专项扶贫资金计划2014.12.9年_三块资金2015.20" xfId="594"/>
    <cellStyle name="差_Xl0000037_中央和省级财政专项扶贫资金计划2014.12.9年_三块资金2015.20_三块资金吴顾2015.1.21" xfId="595"/>
    <cellStyle name="差_Xl0000037_中央和省级财政专项扶贫资金计划2014.12.9年_三块资金吴顾2015.1.21" xfId="596"/>
    <cellStyle name="差_附件1：省甘薯马铃薯核桃8.20" xfId="598"/>
    <cellStyle name="差_附件1：省甘薯马铃薯核桃8.20_三块资金吴顾2015.1.21" xfId="599"/>
    <cellStyle name="差_给小吴9.22需要落实安排的项目2014年" xfId="600"/>
    <cellStyle name="差_给小吴9.22需要落实安排的项目2014年_11.4第二批资金" xfId="602"/>
    <cellStyle name="差_给小吴9.22需要落实安排的项目2014年_11.4第二批资金_三块资金2015.20" xfId="604"/>
    <cellStyle name="差_给小吴9.22需要落实安排的项目2014年_11.4第二批资金_三块资金2015.20_三块资金吴顾2015.1.21" xfId="582"/>
    <cellStyle name="差_给小吴9.22需要落实安排的项目2014年_11.4第二批资金_三块资金吴顾2015.1.21" xfId="357"/>
    <cellStyle name="差_给小吴9.22需要落实安排的项目2014年_三块资金吴顾2015.1.21" xfId="605"/>
    <cellStyle name="差_给小吴9.22需要落实安排的项目2014年_中央和省级财政专项扶贫资金计划2014.12.9年" xfId="606"/>
    <cellStyle name="差_给小吴9.22需要落实安排的项目2014年_中央和省级财政专项扶贫资金计划2014.12.9年_三块资金2015.20" xfId="607"/>
    <cellStyle name="差_给小吴9.22需要落实安排的项目2014年_中央和省级财政专项扶贫资金计划2014.12.9年_三块资金2015.20_三块资金吴顾2015.1.21" xfId="608"/>
    <cellStyle name="差_给小吴9.22需要落实安排的项目2014年_中央和省级财政专项扶贫资金计划2014.12.9年_三块资金吴顾2015.1.21" xfId="609"/>
    <cellStyle name="差_贵州省整村推进资金使用情况统计表" xfId="610"/>
    <cellStyle name="差_民族资金总" xfId="611"/>
    <cellStyle name="差_黔西南州结转结余财政专项扶贫资金及安排使用情况表" xfId="612"/>
    <cellStyle name="差_黔西南州结转结余财政专项扶贫资金及安排使用情况表_三块资金吴顾2015.1.21" xfId="613"/>
    <cellStyle name="差_三块资金吴顾2015.1.21" xfId="614"/>
    <cellStyle name="差_陕西省2016年7月报" xfId="616"/>
    <cellStyle name="差_陕西省2016年7月报 2" xfId="617"/>
    <cellStyle name="差_提前下达2014年投资计划.xls-2" xfId="619"/>
    <cellStyle name="差_中央和省级财政专项扶贫资金计划2014.12.9年" xfId="620"/>
    <cellStyle name="差_中央和省级财政专项扶贫资金计划2014.12.9年_三块资金2015.20" xfId="319"/>
    <cellStyle name="差_中央和省级财政专项扶贫资金计划2014.12.9年_三块资金2015.20_三块资金吴顾2015.1.21" xfId="621"/>
    <cellStyle name="差_中央和省级财政专项扶贫资金计划2014.12.9年_三块资金吴顾2015.1.21" xfId="622"/>
    <cellStyle name="常规" xfId="0" builtinId="0"/>
    <cellStyle name="常规 10" xfId="623"/>
    <cellStyle name="常规 10 2" xfId="624"/>
    <cellStyle name="常规 10 2 2 2" xfId="625"/>
    <cellStyle name="常规 10 2 2 2 2" xfId="221"/>
    <cellStyle name="常规 10 3" xfId="627"/>
    <cellStyle name="常规 10 3 3" xfId="628"/>
    <cellStyle name="常规 10 4" xfId="629"/>
    <cellStyle name="常规 10 4 2" xfId="630"/>
    <cellStyle name="常规 101" xfId="631"/>
    <cellStyle name="常规 101 2" xfId="633"/>
    <cellStyle name="常规 11" xfId="634"/>
    <cellStyle name="常规 11 2" xfId="635"/>
    <cellStyle name="常规 11 3" xfId="493"/>
    <cellStyle name="常规 12" xfId="636"/>
    <cellStyle name="常规 12 2" xfId="637"/>
    <cellStyle name="常规 13" xfId="638"/>
    <cellStyle name="常规 13 2" xfId="639"/>
    <cellStyle name="常规 14" xfId="640"/>
    <cellStyle name="常规 14 2" xfId="641"/>
    <cellStyle name="常规 14 2 2" xfId="642"/>
    <cellStyle name="常规 14 3" xfId="496"/>
    <cellStyle name="常规 14 4" xfId="643"/>
    <cellStyle name="常规 14 5" xfId="644"/>
    <cellStyle name="常规 15" xfId="206"/>
    <cellStyle name="常规 15 2" xfId="645"/>
    <cellStyle name="常规 16" xfId="647"/>
    <cellStyle name="常规 16 2" xfId="648"/>
    <cellStyle name="常规 17" xfId="650"/>
    <cellStyle name="常规 17 2" xfId="651"/>
    <cellStyle name="常规 18" xfId="653"/>
    <cellStyle name="常规 19" xfId="655"/>
    <cellStyle name="常规 19 2" xfId="656"/>
    <cellStyle name="常规 19 2 2" xfId="657"/>
    <cellStyle name="常规 19 3" xfId="658"/>
    <cellStyle name="常规 19 4" xfId="659"/>
    <cellStyle name="常规 19 5" xfId="660"/>
    <cellStyle name="常规 19 6" xfId="661"/>
    <cellStyle name="常规 2" xfId="662"/>
    <cellStyle name="常规 2 10" xfId="664"/>
    <cellStyle name="常规 2 2" xfId="666"/>
    <cellStyle name="常规 2 2 2" xfId="667"/>
    <cellStyle name="常规 2 2 2 2" xfId="668"/>
    <cellStyle name="常规 2 2 2 3" xfId="669"/>
    <cellStyle name="常规 2 2 2 3 2" xfId="670"/>
    <cellStyle name="常规 2 2 3" xfId="671"/>
    <cellStyle name="常规 2 2 3 2" xfId="418"/>
    <cellStyle name="常规 2 2 4" xfId="672"/>
    <cellStyle name="常规 2 2 5" xfId="673"/>
    <cellStyle name="常规 2 2 5 2" xfId="675"/>
    <cellStyle name="常规 2 2 6" xfId="676"/>
    <cellStyle name="常规 2 2_2017涉农资金整合北京考评1-13" xfId="297"/>
    <cellStyle name="常规 2 3" xfId="677"/>
    <cellStyle name="常规 2 3 2" xfId="679"/>
    <cellStyle name="常规 2 3 3" xfId="680"/>
    <cellStyle name="常规 2 3 4" xfId="682"/>
    <cellStyle name="常规 2 4" xfId="683"/>
    <cellStyle name="常规 2 4 2" xfId="684"/>
    <cellStyle name="常规 2 4 3" xfId="685"/>
    <cellStyle name="常规 2 4 4" xfId="686"/>
    <cellStyle name="常规 2 5" xfId="687"/>
    <cellStyle name="常规 2 5 2" xfId="688"/>
    <cellStyle name="常规 2 6" xfId="689"/>
    <cellStyle name="常规 2 7" xfId="690"/>
    <cellStyle name="常规 2_2017涉农资金整合北京考评1-13" xfId="45"/>
    <cellStyle name="常规 20" xfId="205"/>
    <cellStyle name="常规 21" xfId="646"/>
    <cellStyle name="常规 22" xfId="649"/>
    <cellStyle name="常规 23" xfId="652"/>
    <cellStyle name="常规 24" xfId="654"/>
    <cellStyle name="常规 25" xfId="267"/>
    <cellStyle name="常规 25 2" xfId="691"/>
    <cellStyle name="常规 26" xfId="693"/>
    <cellStyle name="常规 27" xfId="695"/>
    <cellStyle name="常规 28" xfId="697"/>
    <cellStyle name="常规 29" xfId="699"/>
    <cellStyle name="常规 3" xfId="700"/>
    <cellStyle name="常规 3 2" xfId="137"/>
    <cellStyle name="常规 3 3" xfId="701"/>
    <cellStyle name="常规 3 4" xfId="702"/>
    <cellStyle name="常规 3 4 2" xfId="703"/>
    <cellStyle name="常规 3 5" xfId="704"/>
    <cellStyle name="常规 30" xfId="266"/>
    <cellStyle name="常规 31" xfId="692"/>
    <cellStyle name="常规 32" xfId="694"/>
    <cellStyle name="常规 33" xfId="696"/>
    <cellStyle name="常规 34" xfId="698"/>
    <cellStyle name="常规 35" xfId="104"/>
    <cellStyle name="常规 4" xfId="705"/>
    <cellStyle name="常规 4 2" xfId="706"/>
    <cellStyle name="常规 4 3" xfId="597"/>
    <cellStyle name="常规 4 4" xfId="707"/>
    <cellStyle name="常规 4 5" xfId="708"/>
    <cellStyle name="常规 5" xfId="709"/>
    <cellStyle name="常规 5 2" xfId="710"/>
    <cellStyle name="常规 5 3" xfId="99"/>
    <cellStyle name="常规 5 4" xfId="711"/>
    <cellStyle name="常规 5 5" xfId="507"/>
    <cellStyle name="常规 6" xfId="712"/>
    <cellStyle name="常规 6 2" xfId="713"/>
    <cellStyle name="常规 6 3" xfId="714"/>
    <cellStyle name="常规 6 4" xfId="715"/>
    <cellStyle name="常规 6 5" xfId="25"/>
    <cellStyle name="常规 7" xfId="151"/>
    <cellStyle name="常规 7 2" xfId="716"/>
    <cellStyle name="常规 7 3" xfId="717"/>
    <cellStyle name="常规 7 4" xfId="718"/>
    <cellStyle name="常规 79" xfId="280"/>
    <cellStyle name="常规 8" xfId="719"/>
    <cellStyle name="常规 8 2" xfId="720"/>
    <cellStyle name="常规 8 3" xfId="721"/>
    <cellStyle name="常规 8 4" xfId="632"/>
    <cellStyle name="常规 8 5" xfId="722"/>
    <cellStyle name="常规 83" xfId="723"/>
    <cellStyle name="常规 84" xfId="279"/>
    <cellStyle name="常规 9" xfId="724"/>
    <cellStyle name="常规 9 2" xfId="223"/>
    <cellStyle name="常规 9 3" xfId="227"/>
    <cellStyle name="常规_附件2___年___省（自治区、直辖市）贫困县统筹整合使用财政涉农资金进度情况统计表+(2) 2" xfId="725"/>
    <cellStyle name="常规_明细表" xfId="1083"/>
    <cellStyle name="好 2" xfId="727"/>
    <cellStyle name="好 3" xfId="728"/>
    <cellStyle name="好 3 2" xfId="729"/>
    <cellStyle name="好 4" xfId="730"/>
    <cellStyle name="好 5" xfId="731"/>
    <cellStyle name="好_1.28一项目资金表总表" xfId="626"/>
    <cellStyle name="好_1.28一项目资金表总表_11.4第二批资金" xfId="732"/>
    <cellStyle name="好_1.28一项目资金表总表_11.4第二批资金_三块资金2015.20" xfId="733"/>
    <cellStyle name="好_1.28一项目资金表总表_11.4第二批资金_三块资金2015.20_三块资金吴顾2015.1.21" xfId="734"/>
    <cellStyle name="好_1.28一项目资金表总表_11.4第二批资金_三块资金吴顾2015.1.21" xfId="735"/>
    <cellStyle name="好_1.28一项目资金表总表_三块资金吴顾2015.1.21" xfId="736"/>
    <cellStyle name="好_11.4总资金" xfId="737"/>
    <cellStyle name="好_11.4总资金_三块资金2015.20" xfId="738"/>
    <cellStyle name="好_11.4总资金_三块资金2015.20_三块资金吴顾2015.1.21" xfId="739"/>
    <cellStyle name="好_11.4总资金_三块资金吴顾2015.1.21" xfId="740"/>
    <cellStyle name="好_12.26贵州省2013年中央和省级财政专项扶贫资金（发展资金）分配汇总表（黔财农(2012)373号附表2012.12.24）" xfId="741"/>
    <cellStyle name="好_12.26贵州省2013年中央和省级财政专项扶贫资金（发展资金）分配汇总表（黔财农(2012)373号附表2012.12.24）_三块资金吴顾2015.1.21" xfId="742"/>
    <cellStyle name="好_2.18绩效2400" xfId="743"/>
    <cellStyle name="好_2.18绩效2400_三块资金吴顾2015.1.21" xfId="744"/>
    <cellStyle name="好_2013-20 ？？ 年中央和省级财政专项资金分配表（2013.2.18样表）" xfId="745"/>
    <cellStyle name="好_2013-20 ？？ 年中央和省级财政专项资金分配表（2013.2.18样表）_1.28一项目资金表总表" xfId="746"/>
    <cellStyle name="好_2013-20 ？？ 年中央和省级财政专项资金分配表（2013.2.18样表）_1.28一项目资金表总表_11.4第二批资金" xfId="410"/>
    <cellStyle name="好_2013-20 ？？ 年中央和省级财政专项资金分配表（2013.2.18样表）_1.28一项目资金表总表_11.4第二批资金_三块资金2015.20" xfId="587"/>
    <cellStyle name="好_2013-20 ？？ 年中央和省级财政专项资金分配表（2013.2.18样表）_1.28一项目资金表总表_11.4第二批资金_三块资金2015.20_三块资金吴顾2015.1.21" xfId="591"/>
    <cellStyle name="好_2013-20 ？？ 年中央和省级财政专项资金分配表（2013.2.18样表）_1.28一项目资金表总表_11.4第二批资金_三块资金吴顾2015.1.21" xfId="747"/>
    <cellStyle name="好_2013-20 ？？ 年中央和省级财政专项资金分配表（2013.2.18样表）_1.28一项目资金表总表_三块资金吴顾2015.1.21" xfId="748"/>
    <cellStyle name="好_2013-20 ？？ 年中央和省级财政专项资金分配表（2013.2.18样表）_3.16附件" xfId="749"/>
    <cellStyle name="好_2013-20 ？？ 年中央和省级财政专项资金分配表（2013.2.18样表）_3.16附件_三块资金2015.20" xfId="750"/>
    <cellStyle name="好_2013-20 ？？ 年中央和省级财政专项资金分配表（2013.2.18样表）_3.16附件_三块资金2015.20_三块资金吴顾2015.1.21" xfId="751"/>
    <cellStyle name="好_2013-20 ？？ 年中央和省级财政专项资金分配表（2013.2.18样表）_3.16附件_三块资金吴顾2015.1.21" xfId="753"/>
    <cellStyle name="好_2013-20 ？？ 年中央和省级财政专项资金分配表（2013.2.18样表）_4.24兑现2013年减贫摘帽奖励" xfId="754"/>
    <cellStyle name="好_2013-20 ？？ 年中央和省级财政专项资金分配表（2013.2.18样表）_4.24兑现2013年减贫摘帽奖励_11.4第二批资金" xfId="755"/>
    <cellStyle name="好_2013-20 ？？ 年中央和省级财政专项资金分配表（2013.2.18样表）_4.24兑现2013年减贫摘帽奖励_11.4第二批资金_三块资金2015.20" xfId="756"/>
    <cellStyle name="好_2013-20 ？？ 年中央和省级财政专项资金分配表（2013.2.18样表）_4.24兑现2013年减贫摘帽奖励_11.4第二批资金_三块资金2015.20_三块资金吴顾2015.1.21" xfId="757"/>
    <cellStyle name="好_2013-20 ？？ 年中央和省级财政专项资金分配表（2013.2.18样表）_4.24兑现2013年减贫摘帽奖励_11.4第二批资金_三块资金吴顾2015.1.21" xfId="758"/>
    <cellStyle name="好_2013-20 ？？ 年中央和省级财政专项资金分配表（2013.2.18样表）_4.24兑现2013年减贫摘帽奖励_副本最后一批项目资金2014.12.10" xfId="759"/>
    <cellStyle name="好_2013-20 ？？ 年中央和省级财政专项资金分配表（2013.2.18样表）_4.24兑现2013年减贫摘帽奖励_副本最后一批项目资金2014.12.10_三块资金吴顾2015.1.21" xfId="760"/>
    <cellStyle name="好_2013-20 ？？ 年中央和省级财政专项资金分配表（2013.2.18样表）_4.24兑现2013年减贫摘帽奖励_三块资金2015.20" xfId="761"/>
    <cellStyle name="好_2013-20 ？？ 年中央和省级财政专项资金分配表（2013.2.18样表）_4.24兑现2013年减贫摘帽奖励_三块资金2015.20_三块资金吴顾2015.1.21" xfId="762"/>
    <cellStyle name="好_2013-20 ？？ 年中央和省级财政专项资金分配表（2013.2.18样表）_4.24兑现2013年减贫摘帽奖励_三块资金吴顾2015.1.21" xfId="763"/>
    <cellStyle name="好_2013-20 ？？ 年中央和省级财政专项资金分配表（2013.2.18样表）_4.24兑现2013年减贫摘帽奖励_中央和省级财政专项扶贫资金计划2014.12.9年" xfId="764"/>
    <cellStyle name="好_2013-20 ？？ 年中央和省级财政专项资金分配表（2013.2.18样表）_4.24兑现2013年减贫摘帽奖励_中央和省级财政专项扶贫资金计划2014.12.9年_三块资金2015.20" xfId="765"/>
    <cellStyle name="好_2013-20 ？？ 年中央和省级财政专项资金分配表（2013.2.18样表）_4.24兑现2013年减贫摘帽奖励_中央和省级财政专项扶贫资金计划2014.12.9年_三块资金2015.20_三块资金吴顾2015.1.21" xfId="766"/>
    <cellStyle name="好_2013-20 ？？ 年中央和省级财政专项资金分配表（2013.2.18样表）_4.24兑现2013年减贫摘帽奖励_中央和省级财政专项扶贫资金计划2014.12.9年_三块资金吴顾2015.1.21" xfId="767"/>
    <cellStyle name="好_2013-20 ？？ 年中央和省级财政专项资金分配表（2013.2.18样表）_5.5兑现2013年减贫摘帽奖励" xfId="768"/>
    <cellStyle name="好_2013-20 ？？ 年中央和省级财政专项资金分配表（2013.2.18样表）_5.5兑现2013年减贫摘帽奖励_11.4第二批资金" xfId="769"/>
    <cellStyle name="好_2013-20 ？？ 年中央和省级财政专项资金分配表（2013.2.18样表）_5.5兑现2013年减贫摘帽奖励_11.4第二批资金_三块资金2015.20" xfId="770"/>
    <cellStyle name="好_2013-20 ？？ 年中央和省级财政专项资金分配表（2013.2.18样表）_5.5兑现2013年减贫摘帽奖励_11.4第二批资金_三块资金2015.20_三块资金吴顾2015.1.21" xfId="771"/>
    <cellStyle name="好_2013-20 ？？ 年中央和省级财政专项资金分配表（2013.2.18样表）_5.5兑现2013年减贫摘帽奖励_11.4第二批资金_三块资金吴顾2015.1.21" xfId="772"/>
    <cellStyle name="好_2013-20 ？？ 年中央和省级财政专项资金分配表（2013.2.18样表）_5.5兑现2013年减贫摘帽奖励_副本最后一批项目资金2014.12.10" xfId="773"/>
    <cellStyle name="好_2013-20 ？？ 年中央和省级财政专项资金分配表（2013.2.18样表）_5.5兑现2013年减贫摘帽奖励_副本最后一批项目资金2014.12.10_三块资金吴顾2015.1.21" xfId="774"/>
    <cellStyle name="好_2013-20 ？？ 年中央和省级财政专项资金分配表（2013.2.18样表）_5.5兑现2013年减贫摘帽奖励_三块资金2015.20" xfId="775"/>
    <cellStyle name="好_2013-20 ？？ 年中央和省级财政专项资金分配表（2013.2.18样表）_5.5兑现2013年减贫摘帽奖励_三块资金2015.20_三块资金吴顾2015.1.21" xfId="777"/>
    <cellStyle name="好_2013-20 ？？ 年中央和省级财政专项资金分配表（2013.2.18样表）_5.5兑现2013年减贫摘帽奖励_三块资金吴顾2015.1.21" xfId="779"/>
    <cellStyle name="好_2013-20 ？？ 年中央和省级财政专项资金分配表（2013.2.18样表）_5.5兑现2013年减贫摘帽奖励_中央和省级财政专项扶贫资金计划2014.12.9年" xfId="780"/>
    <cellStyle name="好_2013-20 ？？ 年中央和省级财政专项资金分配表（2013.2.18样表）_5.5兑现2013年减贫摘帽奖励_中央和省级财政专项扶贫资金计划2014.12.9年_三块资金2015.20" xfId="781"/>
    <cellStyle name="好_2013-20 ？？ 年中央和省级财政专项资金分配表（2013.2.18样表）_5.5兑现2013年减贫摘帽奖励_中央和省级财政专项扶贫资金计划2014.12.9年_三块资金2015.20_三块资金吴顾2015.1.21" xfId="782"/>
    <cellStyle name="好_2013-20 ？？ 年中央和省级财政专项资金分配表（2013.2.18样表）_5.5兑现2013年减贫摘帽奖励_中央和省级财政专项扶贫资金计划2014.12.9年_三块资金吴顾2015.1.21" xfId="783"/>
    <cellStyle name="好_2013-20 ？？ 年中央和省级财政专项资金分配表（2013.2.18样表）_5.5培训转移和减贫摘帽" xfId="784"/>
    <cellStyle name="好_2013-20 ？？ 年中央和省级财政专项资金分配表（2013.2.18样表）_5.5培训转移和减贫摘帽_三块资金吴顾2015.1.21" xfId="785"/>
    <cellStyle name="好_2013-20 ？？ 年中央和省级财政专项资金分配表（2013.2.18样表）_9.22需要落实安排的项目2014年" xfId="786"/>
    <cellStyle name="好_2013-20 ？？ 年中央和省级财政专项资金分配表（2013.2.18样表）_9.22需要落实安排的项目2014年_11.4第二批资金" xfId="787"/>
    <cellStyle name="好_2013-20 ？？ 年中央和省级财政专项资金分配表（2013.2.18样表）_9.22需要落实安排的项目2014年_11.4第二批资金_三块资金2015.20" xfId="788"/>
    <cellStyle name="好_2013-20 ？？ 年中央和省级财政专项资金分配表（2013.2.18样表）_9.22需要落实安排的项目2014年_11.4第二批资金_三块资金2015.20_三块资金吴顾2015.1.21" xfId="789"/>
    <cellStyle name="好_2013-20 ？？ 年中央和省级财政专项资金分配表（2013.2.18样表）_9.22需要落实安排的项目2014年_11.4第二批资金_三块资金吴顾2015.1.21" xfId="791"/>
    <cellStyle name="好_2013-20 ？？ 年中央和省级财政专项资金分配表（2013.2.18样表）_9.22需要落实安排的项目2014年_三块资金吴顾2015.1.21" xfId="792"/>
    <cellStyle name="好_2013-20 ？？ 年中央和省级财政专项资金分配表（2013.2.18样表）_9.22需要落实安排的项目2014年_中央和省级财政专项扶贫资金计划2014.12.9年" xfId="793"/>
    <cellStyle name="好_2013-20 ？？ 年中央和省级财政专项资金分配表（2013.2.18样表）_9.22需要落实安排的项目2014年_中央和省级财政专项扶贫资金计划2014.12.9年_三块资金2015.20" xfId="618"/>
    <cellStyle name="好_2013-20 ？？ 年中央和省级财政专项资金分配表（2013.2.18样表）_9.22需要落实安排的项目2014年_中央和省级财政专项扶贫资金计划2014.12.9年_三块资金2015.20_三块资金吴顾2015.1.21" xfId="794"/>
    <cellStyle name="好_2013-20 ？？ 年中央和省级财政专项资金分配表（2013.2.18样表）_9.22需要落实安排的项目2014年_中央和省级财政专项扶贫资金计划2014.12.9年_三块资金吴顾2015.1.21" xfId="795"/>
    <cellStyle name="好_2013-20 ？？ 年中央和省级财政专项资金分配表（2013.2.18样表）_9.5 六个因素2013年" xfId="797"/>
    <cellStyle name="好_2013-20 ？？ 年中央和省级财政专项资金分配表（2013.2.18样表）_9.5 六个因素2013年_三块资金吴顾2015.1.21" xfId="798"/>
    <cellStyle name="好_2013-20 ？？ 年中央和省级财政专项资金分配表（2013.2.18样表）_副本最后一批项目资金2014.12.10" xfId="800"/>
    <cellStyle name="好_2013-20 ？？ 年中央和省级财政专项资金分配表（2013.2.18样表）_副本最后一批项目资金2014.12.10_三块资金吴顾2015.1.21" xfId="406"/>
    <cellStyle name="好_2013-20 ？？ 年中央和省级财政专项资金分配表（2013.2.18样表）_给小吴9.22需要落实安排的项目2014年" xfId="801"/>
    <cellStyle name="好_2013-20 ？？ 年中央和省级财政专项资金分配表（2013.2.18样表）_给小吴9.22需要落实安排的项目2014年_11.4第二批资金" xfId="802"/>
    <cellStyle name="好_2013-20 ？？ 年中央和省级财政专项资金分配表（2013.2.18样表）_给小吴9.22需要落实安排的项目2014年_11.4第二批资金_三块资金2015.20" xfId="803"/>
    <cellStyle name="好_2013-20 ？？ 年中央和省级财政专项资金分配表（2013.2.18样表）_给小吴9.22需要落实安排的项目2014年_11.4第二批资金_三块资金2015.20_三块资金吴顾2015.1.21" xfId="804"/>
    <cellStyle name="好_2013-20 ？？ 年中央和省级财政专项资金分配表（2013.2.18样表）_给小吴9.22需要落实安排的项目2014年_11.4第二批资金_三块资金吴顾2015.1.21" xfId="90"/>
    <cellStyle name="好_2013-20 ？？ 年中央和省级财政专项资金分配表（2013.2.18样表）_给小吴9.22需要落实安排的项目2014年_三块资金吴顾2015.1.21" xfId="805"/>
    <cellStyle name="好_2013-20 ？？ 年中央和省级财政专项资金分配表（2013.2.18样表）_给小吴9.22需要落实安排的项目2014年_中央和省级财政专项扶贫资金计划2014.12.9年" xfId="806"/>
    <cellStyle name="好_2013-20 ？？ 年中央和省级财政专项资金分配表（2013.2.18样表）_给小吴9.22需要落实安排的项目2014年_中央和省级财政专项扶贫资金计划2014.12.9年_三块资金2015.20" xfId="63"/>
    <cellStyle name="好_2013-20 ？？ 年中央和省级财政专项资金分配表（2013.2.18样表）_给小吴9.22需要落实安排的项目2014年_中央和省级财政专项扶贫资金计划2014.12.9年_三块资金2015.20_三块资金吴顾2015.1.21" xfId="337"/>
    <cellStyle name="好_2013-20 ？？ 年中央和省级财政专项资金分配表（2013.2.18样表）_给小吴9.22需要落实安排的项目2014年_中央和省级财政专项扶贫资金计划2014.12.9年_三块资金吴顾2015.1.21" xfId="807"/>
    <cellStyle name="好_2013-20 ？？ 年中央和省级财政专项资金分配表（2013.2.18样表）_三块资金2015.20" xfId="808"/>
    <cellStyle name="好_2013-20 ？？ 年中央和省级财政专项资金分配表（2013.2.18样表）_三块资金2015.20_三块资金吴顾2015.1.21" xfId="262"/>
    <cellStyle name="好_2013-20 ？？ 年中央和省级财政专项资金分配表（2013.2.18样表）_三块资金吴顾2015.1.21" xfId="575"/>
    <cellStyle name="好_2013-20 ？？ 年中央和省级财政专项资金分配表（2013.2.18样表）_中央和省级财政专项扶贫资金计划2014.12.9年" xfId="809"/>
    <cellStyle name="好_2013-20 ？？ 年中央和省级财政专项资金分配表（2013.2.18样表）_中央和省级财政专项扶贫资金计划2014.12.9年_三块资金2015.20" xfId="810"/>
    <cellStyle name="好_2013-20 ？？ 年中央和省级财政专项资金分配表（2013.2.18样表）_中央和省级财政专项扶贫资金计划2014.12.9年_三块资金2015.20_三块资金吴顾2015.1.21" xfId="348"/>
    <cellStyle name="好_2013-20 ？？ 年中央和省级财政专项资金分配表（2013.2.18样表）_中央和省级财政专项扶贫资金计划2014.12.9年_三块资金吴顾2015.1.21" xfId="811"/>
    <cellStyle name="好_2013年扶贫生态易地扶贫搬迁和农村危房改造工程省级财政专项资金安排情况表" xfId="812"/>
    <cellStyle name="好_2013年扶贫生态易地扶贫搬迁和农村危房改造工程省级财政专项资金安排情况表_2014年发展资金统计" xfId="813"/>
    <cellStyle name="好_2013年扶贫生态易地扶贫搬迁和农村危房改造工程省级财政专项资金安排情况表_2014年发展资金统计_三块资金2015.20" xfId="814"/>
    <cellStyle name="好_2013年扶贫生态易地扶贫搬迁和农村危房改造工程省级财政专项资金安排情况表_2014年发展资金统计_三块资金2015.20_三块资金吴顾2015.1.21" xfId="815"/>
    <cellStyle name="好_2013年扶贫生态易地扶贫搬迁和农村危房改造工程省级财政专项资金安排情况表_2014年发展资金统计_三块资金吴顾2015.1.21" xfId="816"/>
    <cellStyle name="好_2013年扶贫生态易地扶贫搬迁和农村危房改造工程省级财政专项资金安排情况表_4.24兑现2013年减贫摘帽奖励" xfId="817"/>
    <cellStyle name="好_2013年扶贫生态易地扶贫搬迁和农村危房改造工程省级财政专项资金安排情况表_4.24兑现2013年减贫摘帽奖励_11.4第二批资金" xfId="39"/>
    <cellStyle name="好_2013年扶贫生态易地扶贫搬迁和农村危房改造工程省级财政专项资金安排情况表_4.24兑现2013年减贫摘帽奖励_11.4第二批资金_三块资金2015.20" xfId="818"/>
    <cellStyle name="好_2013年扶贫生态易地扶贫搬迁和农村危房改造工程省级财政专项资金安排情况表_4.24兑现2013年减贫摘帽奖励_11.4第二批资金_三块资金2015.20_三块资金吴顾2015.1.21" xfId="202"/>
    <cellStyle name="好_2013年扶贫生态易地扶贫搬迁和农村危房改造工程省级财政专项资金安排情况表_4.24兑现2013年减贫摘帽奖励_11.4第二批资金_三块资金吴顾2015.1.21" xfId="819"/>
    <cellStyle name="好_2013年扶贫生态易地扶贫搬迁和农村危房改造工程省级财政专项资金安排情况表_4.24兑现2013年减贫摘帽奖励_副本最后一批项目资金2014.12.10" xfId="820"/>
    <cellStyle name="好_2013年扶贫生态易地扶贫搬迁和农村危房改造工程省级财政专项资金安排情况表_4.24兑现2013年减贫摘帽奖励_副本最后一批项目资金2014.12.10_三块资金吴顾2015.1.21" xfId="821"/>
    <cellStyle name="好_2013年扶贫生态易地扶贫搬迁和农村危房改造工程省级财政专项资金安排情况表_4.24兑现2013年减贫摘帽奖励_三块资金2015.20" xfId="822"/>
    <cellStyle name="好_2013年扶贫生态易地扶贫搬迁和农村危房改造工程省级财政专项资金安排情况表_4.24兑现2013年减贫摘帽奖励_三块资金2015.20_三块资金吴顾2015.1.21" xfId="824"/>
    <cellStyle name="好_2013年扶贫生态易地扶贫搬迁和农村危房改造工程省级财政专项资金安排情况表_4.24兑现2013年减贫摘帽奖励_三块资金吴顾2015.1.21" xfId="825"/>
    <cellStyle name="好_2013年扶贫生态易地扶贫搬迁和农村危房改造工程省级财政专项资金安排情况表_4.24兑现2013年减贫摘帽奖励_中央和省级财政专项扶贫资金计划2014.12.9年" xfId="827"/>
    <cellStyle name="好_2013年扶贫生态易地扶贫搬迁和农村危房改造工程省级财政专项资金安排情况表_4.24兑现2013年减贫摘帽奖励_中央和省级财政专项扶贫资金计划2014.12.9年_三块资金2015.20" xfId="829"/>
    <cellStyle name="好_2013年扶贫生态易地扶贫搬迁和农村危房改造工程省级财政专项资金安排情况表_4.24兑现2013年减贫摘帽奖励_中央和省级财政专项扶贫资金计划2014.12.9年_三块资金2015.20_三块资金吴顾2015.1.21" xfId="832"/>
    <cellStyle name="好_2013年扶贫生态易地扶贫搬迁和农村危房改造工程省级财政专项资金安排情况表_4.24兑现2013年减贫摘帽奖励_中央和省级财政专项扶贫资金计划2014.12.9年_三块资金吴顾2015.1.21" xfId="834"/>
    <cellStyle name="好_2013年扶贫生态易地扶贫搬迁和农村危房改造工程省级财政专项资金安排情况表_5.5兑现2013年减贫摘帽奖励" xfId="835"/>
    <cellStyle name="好_2013年扶贫生态易地扶贫搬迁和农村危房改造工程省级财政专项资金安排情况表_5.5兑现2013年减贫摘帽奖励_11.4第二批资金" xfId="836"/>
    <cellStyle name="好_2013年扶贫生态易地扶贫搬迁和农村危房改造工程省级财政专项资金安排情况表_5.5兑现2013年减贫摘帽奖励_11.4第二批资金_三块资金2015.20" xfId="837"/>
    <cellStyle name="好_2013年扶贫生态易地扶贫搬迁和农村危房改造工程省级财政专项资金安排情况表_5.5兑现2013年减贫摘帽奖励_11.4第二批资金_三块资金2015.20_三块资金吴顾2015.1.21" xfId="838"/>
    <cellStyle name="好_2013年扶贫生态易地扶贫搬迁和农村危房改造工程省级财政专项资金安排情况表_5.5兑现2013年减贫摘帽奖励_11.4第二批资金_三块资金吴顾2015.1.21" xfId="839"/>
    <cellStyle name="好_2013年扶贫生态易地扶贫搬迁和农村危房改造工程省级财政专项资金安排情况表_5.5兑现2013年减贫摘帽奖励_副本最后一批项目资金2014.12.10" xfId="210"/>
    <cellStyle name="好_2013年扶贫生态易地扶贫搬迁和农村危房改造工程省级财政专项资金安排情况表_5.5兑现2013年减贫摘帽奖励_副本最后一批项目资金2014.12.10_三块资金吴顾2015.1.21" xfId="840"/>
    <cellStyle name="好_2013年扶贫生态易地扶贫搬迁和农村危房改造工程省级财政专项资金安排情况表_5.5兑现2013年减贫摘帽奖励_三块资金2015.20" xfId="841"/>
    <cellStyle name="好_2013年扶贫生态易地扶贫搬迁和农村危房改造工程省级财政专项资金安排情况表_5.5兑现2013年减贫摘帽奖励_三块资金2015.20_三块资金吴顾2015.1.21" xfId="843"/>
    <cellStyle name="好_2013年扶贫生态易地扶贫搬迁和农村危房改造工程省级财政专项资金安排情况表_5.5兑现2013年减贫摘帽奖励_三块资金吴顾2015.1.21" xfId="844"/>
    <cellStyle name="好_2013年扶贫生态易地扶贫搬迁和农村危房改造工程省级财政专项资金安排情况表_5.5兑现2013年减贫摘帽奖励_中央和省级财政专项扶贫资金计划2014.12.9年" xfId="845"/>
    <cellStyle name="好_2013年扶贫生态易地扶贫搬迁和农村危房改造工程省级财政专项资金安排情况表_5.5兑现2013年减贫摘帽奖励_中央和省级财政专项扶贫资金计划2014.12.9年_三块资金2015.20" xfId="520"/>
    <cellStyle name="好_2013年扶贫生态易地扶贫搬迁和农村危房改造工程省级财政专项资金安排情况表_5.5兑现2013年减贫摘帽奖励_中央和省级财政专项扶贫资金计划2014.12.9年_三块资金2015.20_三块资金吴顾2015.1.21" xfId="846"/>
    <cellStyle name="好_2013年扶贫生态易地扶贫搬迁和农村危房改造工程省级财政专项资金安排情况表_5.5兑现2013年减贫摘帽奖励_中央和省级财政专项扶贫资金计划2014.12.9年_三块资金吴顾2015.1.21" xfId="847"/>
    <cellStyle name="好_2013年扶贫生态易地扶贫搬迁和农村危房改造工程省级财政专项资金安排情况表_三块资金吴顾2015.1.21" xfId="848"/>
    <cellStyle name="好_2013年省级资金第二批" xfId="849"/>
    <cellStyle name="好_2013年省级资金第二批_2014年发展资金统计" xfId="850"/>
    <cellStyle name="好_2013年省级资金第二批_2014年发展资金统计_三块资金2015.20" xfId="851"/>
    <cellStyle name="好_2013年省级资金第二批_2014年发展资金统计_三块资金2015.20_三块资金吴顾2015.1.21" xfId="852"/>
    <cellStyle name="好_2013年省级资金第二批_2014年发展资金统计_三块资金吴顾2015.1.21" xfId="853"/>
    <cellStyle name="好_2013年省级资金第二批_4.24兑现2013年减贫摘帽奖励" xfId="854"/>
    <cellStyle name="好_2013年省级资金第二批_4.24兑现2013年减贫摘帽奖励_11.4第二批资金" xfId="855"/>
    <cellStyle name="好_2013年省级资金第二批_4.24兑现2013年减贫摘帽奖励_11.4第二批资金_三块资金2015.20" xfId="312"/>
    <cellStyle name="好_2013年省级资金第二批_4.24兑现2013年减贫摘帽奖励_11.4第二批资金_三块资金2015.20_三块资金吴顾2015.1.21" xfId="856"/>
    <cellStyle name="好_2013年省级资金第二批_4.24兑现2013年减贫摘帽奖励_11.4第二批资金_三块资金吴顾2015.1.21" xfId="32"/>
    <cellStyle name="好_2013年省级资金第二批_4.24兑现2013年减贫摘帽奖励_副本最后一批项目资金2014.12.10" xfId="857"/>
    <cellStyle name="好_2013年省级资金第二批_4.24兑现2013年减贫摘帽奖励_副本最后一批项目资金2014.12.10_三块资金吴顾2015.1.21" xfId="858"/>
    <cellStyle name="好_2013年省级资金第二批_4.24兑现2013年减贫摘帽奖励_三块资金2015.20" xfId="1"/>
    <cellStyle name="好_2013年省级资金第二批_4.24兑现2013年减贫摘帽奖励_三块资金2015.20_三块资金吴顾2015.1.21" xfId="859"/>
    <cellStyle name="好_2013年省级资金第二批_4.24兑现2013年减贫摘帽奖励_三块资金吴顾2015.1.21" xfId="860"/>
    <cellStyle name="好_2013年省级资金第二批_4.24兑现2013年减贫摘帽奖励_中央和省级财政专项扶贫资金计划2014.12.9年" xfId="861"/>
    <cellStyle name="好_2013年省级资金第二批_4.24兑现2013年减贫摘帽奖励_中央和省级财政专项扶贫资金计划2014.12.9年_三块资金2015.20" xfId="862"/>
    <cellStyle name="好_2013年省级资金第二批_4.24兑现2013年减贫摘帽奖励_中央和省级财政专项扶贫资金计划2014.12.9年_三块资金2015.20_三块资金吴顾2015.1.21" xfId="271"/>
    <cellStyle name="好_2013年省级资金第二批_4.24兑现2013年减贫摘帽奖励_中央和省级财政专项扶贫资金计划2014.12.9年_三块资金吴顾2015.1.21" xfId="863"/>
    <cellStyle name="好_2013年省级资金第二批_5.5兑现2013年减贫摘帽奖励" xfId="864"/>
    <cellStyle name="好_2013年省级资金第二批_5.5兑现2013年减贫摘帽奖励_11.4第二批资金" xfId="176"/>
    <cellStyle name="好_2013年省级资金第二批_5.5兑现2013年减贫摘帽奖励_11.4第二批资金_三块资金2015.20" xfId="865"/>
    <cellStyle name="好_2013年省级资金第二批_5.5兑现2013年减贫摘帽奖励_11.4第二批资金_三块资金2015.20_三块资金吴顾2015.1.21" xfId="866"/>
    <cellStyle name="好_2013年省级资金第二批_5.5兑现2013年减贫摘帽奖励_11.4第二批资金_三块资金吴顾2015.1.21" xfId="449"/>
    <cellStyle name="好_2013年省级资金第二批_5.5兑现2013年减贫摘帽奖励_副本最后一批项目资金2014.12.10" xfId="665"/>
    <cellStyle name="好_2013年省级资金第二批_5.5兑现2013年减贫摘帽奖励_副本最后一批项目资金2014.12.10_三块资金吴顾2015.1.21" xfId="867"/>
    <cellStyle name="好_2013年省级资金第二批_5.5兑现2013年减贫摘帽奖励_三块资金2015.20" xfId="868"/>
    <cellStyle name="好_2013年省级资金第二批_5.5兑现2013年减贫摘帽奖励_三块资金2015.20_三块资金吴顾2015.1.21" xfId="869"/>
    <cellStyle name="好_2013年省级资金第二批_5.5兑现2013年减贫摘帽奖励_三块资金吴顾2015.1.21" xfId="601"/>
    <cellStyle name="好_2013年省级资金第二批_5.5兑现2013年减贫摘帽奖励_中央和省级财政专项扶贫资金计划2014.12.9年" xfId="842"/>
    <cellStyle name="好_2013年省级资金第二批_5.5兑现2013年减贫摘帽奖励_中央和省级财政专项扶贫资金计划2014.12.9年_三块资金2015.20" xfId="870"/>
    <cellStyle name="好_2013年省级资金第二批_5.5兑现2013年减贫摘帽奖励_中央和省级财政专项扶贫资金计划2014.12.9年_三块资金2015.20_三块资金吴顾2015.1.21" xfId="871"/>
    <cellStyle name="好_2013年省级资金第二批_5.5兑现2013年减贫摘帽奖励_中央和省级财政专项扶贫资金计划2014.12.9年_三块资金吴顾2015.1.21" xfId="872"/>
    <cellStyle name="好_2013年省级资金第二批_三块资金吴顾2015.1.21" xfId="873"/>
    <cellStyle name="好_2016年陕西省贫困县统筹整合使用财政涉农资金进度情况统计表18项（报北京）" xfId="874"/>
    <cellStyle name="好_2016年陕西省贫困县统筹整合使用财政涉农资金进度情况统计表18项（报北京） 2" xfId="130"/>
    <cellStyle name="好_2017涉农资金整合北京考评1-13" xfId="875"/>
    <cellStyle name="好_3.13年第一批乡村旅游扶贫项目资金安排表" xfId="876"/>
    <cellStyle name="好_3.13年第一批乡村旅游扶贫项目资金安排表_三块资金吴顾2015.1.21" xfId="877"/>
    <cellStyle name="好_3.16附件" xfId="878"/>
    <cellStyle name="好_3.16附件_三块资金2015.20" xfId="879"/>
    <cellStyle name="好_3.16附件_三块资金2015.20_三块资金吴顾2015.1.21" xfId="880"/>
    <cellStyle name="好_3.16附件_三块资金吴顾2015.1.21" xfId="881"/>
    <cellStyle name="好_3.25有日期审计2010-2014年原完善每给审计" xfId="882"/>
    <cellStyle name="好_3.25有日期审计2010-2014年原完善每给审计_4.24兑现2013年减贫摘帽奖励" xfId="27"/>
    <cellStyle name="好_3.25有日期审计2010-2014年原完善每给审计_4.24兑现2013年减贫摘帽奖励_11.4第二批资金" xfId="826"/>
    <cellStyle name="好_3.25有日期审计2010-2014年原完善每给审计_4.24兑现2013年减贫摘帽奖励_11.4第二批资金_三块资金2015.20" xfId="828"/>
    <cellStyle name="好_3.25有日期审计2010-2014年原完善每给审计_4.24兑现2013年减贫摘帽奖励_11.4第二批资金_三块资金2015.20_三块资金吴顾2015.1.21" xfId="831"/>
    <cellStyle name="好_3.25有日期审计2010-2014年原完善每给审计_4.24兑现2013年减贫摘帽奖励_11.4第二批资金_三块资金吴顾2015.1.21" xfId="833"/>
    <cellStyle name="好_3.25有日期审计2010-2014年原完善每给审计_4.24兑现2013年减贫摘帽奖励_副本最后一批项目资金2014.12.10" xfId="883"/>
    <cellStyle name="好_3.25有日期审计2010-2014年原完善每给审计_4.24兑现2013年减贫摘帽奖励_副本最后一批项目资金2014.12.10_三块资金吴顾2015.1.21" xfId="884"/>
    <cellStyle name="好_3.25有日期审计2010-2014年原完善每给审计_4.24兑现2013年减贫摘帽奖励_三块资金2015.20" xfId="885"/>
    <cellStyle name="好_3.25有日期审计2010-2014年原完善每给审计_4.24兑现2013年减贫摘帽奖励_三块资金2015.20_三块资金吴顾2015.1.21" xfId="887"/>
    <cellStyle name="好_3.25有日期审计2010-2014年原完善每给审计_4.24兑现2013年减贫摘帽奖励_三块资金吴顾2015.1.21" xfId="36"/>
    <cellStyle name="好_3.25有日期审计2010-2014年原完善每给审计_4.24兑现2013年减贫摘帽奖励_中央和省级财政专项扶贫资金计划2014.12.9年" xfId="888"/>
    <cellStyle name="好_3.25有日期审计2010-2014年原完善每给审计_4.24兑现2013年减贫摘帽奖励_中央和省级财政专项扶贫资金计划2014.12.9年_三块资金2015.20" xfId="889"/>
    <cellStyle name="好_3.25有日期审计2010-2014年原完善每给审计_4.24兑现2013年减贫摘帽奖励_中央和省级财政专项扶贫资金计划2014.12.9年_三块资金2015.20_三块资金吴顾2015.1.21" xfId="890"/>
    <cellStyle name="好_3.25有日期审计2010-2014年原完善每给审计_4.24兑现2013年减贫摘帽奖励_中央和省级财政专项扶贫资金计划2014.12.9年_三块资金吴顾2015.1.21" xfId="891"/>
    <cellStyle name="好_3.25有日期审计2010-2014年原完善每给审计_5.5兑现2013年减贫摘帽奖励" xfId="892"/>
    <cellStyle name="好_3.25有日期审计2010-2014年原完善每给审计_5.5兑现2013年减贫摘帽奖励_11.4第二批资金" xfId="893"/>
    <cellStyle name="好_3.25有日期审计2010-2014年原完善每给审计_5.5兑现2013年减贫摘帽奖励_11.4第二批资金_三块资金2015.20" xfId="894"/>
    <cellStyle name="好_3.25有日期审计2010-2014年原完善每给审计_5.5兑现2013年减贫摘帽奖励_11.4第二批资金_三块资金2015.20_三块资金吴顾2015.1.21" xfId="895"/>
    <cellStyle name="好_3.25有日期审计2010-2014年原完善每给审计_5.5兑现2013年减贫摘帽奖励_11.4第二批资金_三块资金吴顾2015.1.21" xfId="38"/>
    <cellStyle name="好_3.25有日期审计2010-2014年原完善每给审计_5.5兑现2013年减贫摘帽奖励_副本最后一批项目资金2014.12.10" xfId="187"/>
    <cellStyle name="好_3.25有日期审计2010-2014年原完善每给审计_5.5兑现2013年减贫摘帽奖励_副本最后一批项目资金2014.12.10_三块资金吴顾2015.1.21" xfId="896"/>
    <cellStyle name="好_3.25有日期审计2010-2014年原完善每给审计_5.5兑现2013年减贫摘帽奖励_三块资金2015.20" xfId="897"/>
    <cellStyle name="好_3.25有日期审计2010-2014年原完善每给审计_5.5兑现2013年减贫摘帽奖励_三块资金2015.20_三块资金吴顾2015.1.21" xfId="898"/>
    <cellStyle name="好_3.25有日期审计2010-2014年原完善每给审计_5.5兑现2013年减贫摘帽奖励_三块资金吴顾2015.1.21" xfId="899"/>
    <cellStyle name="好_3.25有日期审计2010-2014年原完善每给审计_5.5兑现2013年减贫摘帽奖励_中央和省级财政专项扶贫资金计划2014.12.9年" xfId="363"/>
    <cellStyle name="好_3.25有日期审计2010-2014年原完善每给审计_5.5兑现2013年减贫摘帽奖励_中央和省级财政专项扶贫资金计划2014.12.9年_三块资金2015.20" xfId="900"/>
    <cellStyle name="好_3.25有日期审计2010-2014年原完善每给审计_5.5兑现2013年减贫摘帽奖励_中央和省级财政专项扶贫资金计划2014.12.9年_三块资金2015.20_三块资金吴顾2015.1.21" xfId="901"/>
    <cellStyle name="好_3.25有日期审计2010-2014年原完善每给审计_5.5兑现2013年减贫摘帽奖励_中央和省级财政专项扶贫资金计划2014.12.9年_三块资金吴顾2015.1.21" xfId="902"/>
    <cellStyle name="好_3.25有日期审计2010-2014年原完善每给审计_三块资金吴顾2015.1.21" xfId="903"/>
    <cellStyle name="好_4.22绩效考评" xfId="904"/>
    <cellStyle name="好_4.22绩效考评_2014年发展资金统计" xfId="615"/>
    <cellStyle name="好_4.22绩效考评_2014年发展资金统计_三块资金2015.20" xfId="906"/>
    <cellStyle name="好_4.22绩效考评_2014年发展资金统计_三块资金2015.20_三块资金吴顾2015.1.21" xfId="907"/>
    <cellStyle name="好_4.22绩效考评_2014年发展资金统计_三块资金吴顾2015.1.21" xfId="909"/>
    <cellStyle name="好_4.22绩效考评_4.24兑现2013年减贫摘帽奖励" xfId="910"/>
    <cellStyle name="好_4.22绩效考评_4.24兑现2013年减贫摘帽奖励_11.4第二批资金" xfId="501"/>
    <cellStyle name="好_4.22绩效考评_4.24兑现2013年减贫摘帽奖励_11.4第二批资金_三块资金2015.20" xfId="511"/>
    <cellStyle name="好_4.22绩效考评_4.24兑现2013年减贫摘帽奖励_11.4第二批资金_三块资金2015.20_三块资金吴顾2015.1.21" xfId="245"/>
    <cellStyle name="好_4.22绩效考评_4.24兑现2013年减贫摘帽奖励_11.4第二批资金_三块资金吴顾2015.1.21" xfId="293"/>
    <cellStyle name="好_4.22绩效考评_4.24兑现2013年减贫摘帽奖励_副本最后一批项目资金2014.12.10" xfId="911"/>
    <cellStyle name="好_4.22绩效考评_4.24兑现2013年减贫摘帽奖励_副本最后一批项目资金2014.12.10_三块资金吴顾2015.1.21" xfId="551"/>
    <cellStyle name="好_4.22绩效考评_4.24兑现2013年减贫摘帽奖励_三块资金2015.20" xfId="912"/>
    <cellStyle name="好_4.22绩效考评_4.24兑现2013年减贫摘帽奖励_三块资金2015.20_三块资金吴顾2015.1.21" xfId="913"/>
    <cellStyle name="好_4.22绩效考评_4.24兑现2013年减贫摘帽奖励_三块资金吴顾2015.1.21" xfId="914"/>
    <cellStyle name="好_4.22绩效考评_4.24兑现2013年减贫摘帽奖励_中央和省级财政专项扶贫资金计划2014.12.9年" xfId="915"/>
    <cellStyle name="好_4.22绩效考评_4.24兑现2013年减贫摘帽奖励_中央和省级财政专项扶贫资金计划2014.12.9年_三块资金2015.20" xfId="916"/>
    <cellStyle name="好_4.22绩效考评_4.24兑现2013年减贫摘帽奖励_中央和省级财政专项扶贫资金计划2014.12.9年_三块资金2015.20_三块资金吴顾2015.1.21" xfId="917"/>
    <cellStyle name="好_4.22绩效考评_4.24兑现2013年减贫摘帽奖励_中央和省级财政专项扶贫资金计划2014.12.9年_三块资金吴顾2015.1.21" xfId="918"/>
    <cellStyle name="好_4.22绩效考评_5.5兑现2013年减贫摘帽奖励" xfId="919"/>
    <cellStyle name="好_4.22绩效考评_5.5兑现2013年减贫摘帽奖励_11.4第二批资金" xfId="920"/>
    <cellStyle name="好_4.22绩效考评_5.5兑现2013年减贫摘帽奖励_11.4第二批资金_三块资金2015.20" xfId="921"/>
    <cellStyle name="好_4.22绩效考评_5.5兑现2013年减贫摘帽奖励_11.4第二批资金_三块资金2015.20_三块资金吴顾2015.1.21" xfId="922"/>
    <cellStyle name="好_4.22绩效考评_5.5兑现2013年减贫摘帽奖励_11.4第二批资金_三块资金吴顾2015.1.21" xfId="923"/>
    <cellStyle name="好_4.22绩效考评_5.5兑现2013年减贫摘帽奖励_副本最后一批项目资金2014.12.10" xfId="830"/>
    <cellStyle name="好_4.22绩效考评_5.5兑现2013年减贫摘帽奖励_副本最后一批项目资金2014.12.10_三块资金吴顾2015.1.21" xfId="924"/>
    <cellStyle name="好_4.22绩效考评_5.5兑现2013年减贫摘帽奖励_三块资金2015.20" xfId="925"/>
    <cellStyle name="好_4.22绩效考评_5.5兑现2013年减贫摘帽奖励_三块资金2015.20_三块资金吴顾2015.1.21" xfId="515"/>
    <cellStyle name="好_4.22绩效考评_5.5兑现2013年减贫摘帽奖励_三块资金吴顾2015.1.21" xfId="796"/>
    <cellStyle name="好_4.22绩效考评_5.5兑现2013年减贫摘帽奖励_中央和省级财政专项扶贫资金计划2014.12.9年" xfId="926"/>
    <cellStyle name="好_4.22绩效考评_5.5兑现2013年减贫摘帽奖励_中央和省级财政专项扶贫资金计划2014.12.9年_三块资金2015.20" xfId="119"/>
    <cellStyle name="好_4.22绩效考评_5.5兑现2013年减贫摘帽奖励_中央和省级财政专项扶贫资金计划2014.12.9年_三块资金2015.20_三块资金吴顾2015.1.21" xfId="927"/>
    <cellStyle name="好_4.22绩效考评_5.5兑现2013年减贫摘帽奖励_中央和省级财政专项扶贫资金计划2014.12.9年_三块资金吴顾2015.1.21" xfId="928"/>
    <cellStyle name="好_4.22绩效考评_三块资金吴顾2015.1.21" xfId="929"/>
    <cellStyle name="好_4.24兑现2013年减贫摘帽奖励" xfId="930"/>
    <cellStyle name="好_4.24兑现2013年减贫摘帽奖励_三块资金吴顾2015.1.21" xfId="678"/>
    <cellStyle name="好_4.24示范县投入资金23县" xfId="752"/>
    <cellStyle name="好_4.24示范县投入资金23县_2014年发展资金统计" xfId="103"/>
    <cellStyle name="好_4.24示范县投入资金23县_2014年发展资金统计_三块资金2015.20" xfId="931"/>
    <cellStyle name="好_4.24示范县投入资金23县_2014年发展资金统计_三块资金2015.20_三块资金吴顾2015.1.21" xfId="932"/>
    <cellStyle name="好_4.24示范县投入资金23县_2014年发展资金统计_三块资金吴顾2015.1.21" xfId="933"/>
    <cellStyle name="好_4.24示范县投入资金23县_4.24兑现2013年减贫摘帽奖励" xfId="934"/>
    <cellStyle name="好_4.24示范县投入资金23县_4.24兑现2013年减贫摘帽奖励_11.4第二批资金" xfId="936"/>
    <cellStyle name="好_4.24示范县投入资金23县_4.24兑现2013年减贫摘帽奖励_11.4第二批资金_三块资金2015.20" xfId="938"/>
    <cellStyle name="好_4.24示范县投入资金23县_4.24兑现2013年减贫摘帽奖励_11.4第二批资金_三块资金2015.20_三块资金吴顾2015.1.21" xfId="191"/>
    <cellStyle name="好_4.24示范县投入资金23县_4.24兑现2013年减贫摘帽奖励_11.4第二批资金_三块资金吴顾2015.1.21" xfId="940"/>
    <cellStyle name="好_4.24示范县投入资金23县_4.24兑现2013年减贫摘帽奖励_副本最后一批项目资金2014.12.10" xfId="941"/>
    <cellStyle name="好_4.24示范县投入资金23县_4.24兑现2013年减贫摘帽奖励_副本最后一批项目资金2014.12.10_三块资金吴顾2015.1.21" xfId="942"/>
    <cellStyle name="好_4.24示范县投入资金23县_4.24兑现2013年减贫摘帽奖励_三块资金2015.20" xfId="943"/>
    <cellStyle name="好_4.24示范县投入资金23县_4.24兑现2013年减贫摘帽奖励_三块资金2015.20_三块资金吴顾2015.1.21" xfId="944"/>
    <cellStyle name="好_4.24示范县投入资金23县_4.24兑现2013年减贫摘帽奖励_三块资金吴顾2015.1.21" xfId="681"/>
    <cellStyle name="好_4.24示范县投入资金23县_4.24兑现2013年减贫摘帽奖励_中央和省级财政专项扶贫资金计划2014.12.9年" xfId="603"/>
    <cellStyle name="好_4.24示范县投入资金23县_4.24兑现2013年减贫摘帽奖励_中央和省级财政专项扶贫资金计划2014.12.9年_三块资金2015.20" xfId="945"/>
    <cellStyle name="好_4.24示范县投入资金23县_4.24兑现2013年减贫摘帽奖励_中央和省级财政专项扶贫资金计划2014.12.9年_三块资金2015.20_三块资金吴顾2015.1.21" xfId="946"/>
    <cellStyle name="好_4.24示范县投入资金23县_4.24兑现2013年减贫摘帽奖励_中央和省级财政专项扶贫资金计划2014.12.9年_三块资金吴顾2015.1.21" xfId="581"/>
    <cellStyle name="好_4.24示范县投入资金23县_5.5兑现2013年减贫摘帽奖励" xfId="947"/>
    <cellStyle name="好_4.24示范县投入资金23县_5.5兑现2013年减贫摘帽奖励_11.4第二批资金" xfId="948"/>
    <cellStyle name="好_4.24示范县投入资金23县_5.5兑现2013年减贫摘帽奖励_11.4第二批资金_三块资金2015.20" xfId="950"/>
    <cellStyle name="好_4.24示范县投入资金23县_5.5兑现2013年减贫摘帽奖励_11.4第二批资金_三块资金2015.20_三块资金吴顾2015.1.21" xfId="109"/>
    <cellStyle name="好_4.24示范县投入资金23县_5.5兑现2013年减贫摘帽奖励_11.4第二批资金_三块资金吴顾2015.1.21" xfId="951"/>
    <cellStyle name="好_4.24示范县投入资金23县_5.5兑现2013年减贫摘帽奖励_副本最后一批项目资金2014.12.10" xfId="952"/>
    <cellStyle name="好_4.24示范县投入资金23县_5.5兑现2013年减贫摘帽奖励_副本最后一批项目资金2014.12.10_三块资金吴顾2015.1.21" xfId="953"/>
    <cellStyle name="好_4.24示范县投入资金23县_5.5兑现2013年减贫摘帽奖励_三块资金2015.20" xfId="954"/>
    <cellStyle name="好_4.24示范县投入资金23县_5.5兑现2013年减贫摘帽奖励_三块资金2015.20_三块资金吴顾2015.1.21" xfId="955"/>
    <cellStyle name="好_4.24示范县投入资金23县_5.5兑现2013年减贫摘帽奖励_三块资金吴顾2015.1.21" xfId="956"/>
    <cellStyle name="好_4.24示范县投入资金23县_5.5兑现2013年减贫摘帽奖励_中央和省级财政专项扶贫资金计划2014.12.9年" xfId="344"/>
    <cellStyle name="好_4.24示范县投入资金23县_5.5兑现2013年减贫摘帽奖励_中央和省级财政专项扶贫资金计划2014.12.9年_三块资金2015.20" xfId="421"/>
    <cellStyle name="好_4.24示范县投入资金23县_5.5兑现2013年减贫摘帽奖励_中央和省级财政专项扶贫资金计划2014.12.9年_三块资金2015.20_三块资金吴顾2015.1.21" xfId="957"/>
    <cellStyle name="好_4.24示范县投入资金23县_5.5兑现2013年减贫摘帽奖励_中央和省级财政专项扶贫资金计划2014.12.9年_三块资金吴顾2015.1.21" xfId="958"/>
    <cellStyle name="好_4.24示范县投入资金23县_三块资金吴顾2015.1.21" xfId="959"/>
    <cellStyle name="好_4.25财政样表资金安排情况表(2014导入版)" xfId="474"/>
    <cellStyle name="好_4.25财政样表资金安排情况表(2014导入版)_三块资金吴顾2015.1.21" xfId="960"/>
    <cellStyle name="好_4.29省扶贫办结转结余总" xfId="961"/>
    <cellStyle name="好_4.29省扶贫办结转结余总_三块资金2015.20" xfId="962"/>
    <cellStyle name="好_4.29省扶贫办结转结余总_三块资金2015.20_三块资金吴顾2015.1.21" xfId="963"/>
    <cellStyle name="好_4.29省扶贫办结转结余总_三块资金吴顾2015.1.21" xfId="964"/>
    <cellStyle name="好_5.5培训转移和减贫摘帽" xfId="965"/>
    <cellStyle name="好_5.5培训转移和减贫摘帽_三块资金吴顾2015.1.21" xfId="59"/>
    <cellStyle name="好_5.整村推进资金使用情况统计表.xls" xfId="86"/>
    <cellStyle name="好_6.20重大事项分解表第" xfId="966"/>
    <cellStyle name="好_6.20重大事项分解表第_4.24兑现2013年减贫摘帽奖励" xfId="968"/>
    <cellStyle name="好_6.20重大事项分解表第_4.24兑现2013年减贫摘帽奖励_11.4第二批资金" xfId="969"/>
    <cellStyle name="好_6.20重大事项分解表第_4.24兑现2013年减贫摘帽奖励_11.4第二批资金_三块资金2015.20" xfId="970"/>
    <cellStyle name="好_6.20重大事项分解表第_4.24兑现2013年减贫摘帽奖励_11.4第二批资金_三块资金2015.20_三块资金吴顾2015.1.21" xfId="13"/>
    <cellStyle name="好_6.20重大事项分解表第_4.24兑现2013年减贫摘帽奖励_11.4第二批资金_三块资金吴顾2015.1.21" xfId="971"/>
    <cellStyle name="好_6.20重大事项分解表第_4.24兑现2013年减贫摘帽奖励_副本最后一批项目资金2014.12.10" xfId="972"/>
    <cellStyle name="好_6.20重大事项分解表第_4.24兑现2013年减贫摘帽奖励_副本最后一批项目资金2014.12.10_三块资金吴顾2015.1.21" xfId="973"/>
    <cellStyle name="好_6.20重大事项分解表第_4.24兑现2013年减贫摘帽奖励_三块资金2015.20" xfId="974"/>
    <cellStyle name="好_6.20重大事项分解表第_4.24兑现2013年减贫摘帽奖励_三块资金2015.20_三块资金吴顾2015.1.21" xfId="975"/>
    <cellStyle name="好_6.20重大事项分解表第_4.24兑现2013年减贫摘帽奖励_三块资金吴顾2015.1.21" xfId="977"/>
    <cellStyle name="好_6.20重大事项分解表第_4.24兑现2013年减贫摘帽奖励_中央和省级财政专项扶贫资金计划2014.12.9年" xfId="978"/>
    <cellStyle name="好_6.20重大事项分解表第_4.24兑现2013年减贫摘帽奖励_中央和省级财政专项扶贫资金计划2014.12.9年_三块资金2015.20" xfId="979"/>
    <cellStyle name="好_6.20重大事项分解表第_4.24兑现2013年减贫摘帽奖励_中央和省级财政专项扶贫资金计划2014.12.9年_三块资金2015.20_三块资金吴顾2015.1.21" xfId="980"/>
    <cellStyle name="好_6.20重大事项分解表第_4.24兑现2013年减贫摘帽奖励_中央和省级财政专项扶贫资金计划2014.12.9年_三块资金吴顾2015.1.21" xfId="981"/>
    <cellStyle name="好_6.20重大事项分解表第_5.5兑现2013年减贫摘帽奖励" xfId="674"/>
    <cellStyle name="好_6.20重大事项分解表第_5.5兑现2013年减贫摘帽奖励_11.4第二批资金" xfId="982"/>
    <cellStyle name="好_6.20重大事项分解表第_5.5兑现2013年减贫摘帽奖励_11.4第二批资金_三块资金2015.20" xfId="983"/>
    <cellStyle name="好_6.20重大事项分解表第_5.5兑现2013年减贫摘帽奖励_11.4第二批资金_三块资金2015.20_三块资金吴顾2015.1.21" xfId="984"/>
    <cellStyle name="好_6.20重大事项分解表第_5.5兑现2013年减贫摘帽奖励_11.4第二批资金_三块资金吴顾2015.1.21" xfId="985"/>
    <cellStyle name="好_6.20重大事项分解表第_5.5兑现2013年减贫摘帽奖励_副本最后一批项目资金2014.12.10" xfId="986"/>
    <cellStyle name="好_6.20重大事项分解表第_5.5兑现2013年减贫摘帽奖励_副本最后一批项目资金2014.12.10_三块资金吴顾2015.1.21" xfId="987"/>
    <cellStyle name="好_6.20重大事项分解表第_5.5兑现2013年减贫摘帽奖励_三块资金2015.20" xfId="988"/>
    <cellStyle name="好_6.20重大事项分解表第_5.5兑现2013年减贫摘帽奖励_三块资金2015.20_三块资金吴顾2015.1.21" xfId="989"/>
    <cellStyle name="好_6.20重大事项分解表第_5.5兑现2013年减贫摘帽奖励_三块资金吴顾2015.1.21" xfId="990"/>
    <cellStyle name="好_6.20重大事项分解表第_5.5兑现2013年减贫摘帽奖励_中央和省级财政专项扶贫资金计划2014.12.9年" xfId="991"/>
    <cellStyle name="好_6.20重大事项分解表第_5.5兑现2013年减贫摘帽奖励_中央和省级财政专项扶贫资金计划2014.12.9年_三块资金2015.20" xfId="992"/>
    <cellStyle name="好_6.20重大事项分解表第_5.5兑现2013年减贫摘帽奖励_中央和省级财政专项扶贫资金计划2014.12.9年_三块资金2015.20_三块资金吴顾2015.1.21" xfId="993"/>
    <cellStyle name="好_6.20重大事项分解表第_5.5兑现2013年减贫摘帽奖励_中央和省级财政专项扶贫资金计划2014.12.9年_三块资金吴顾2015.1.21" xfId="994"/>
    <cellStyle name="好_6.20重大事项分解表第_三块资金吴顾2015.1.21" xfId="995"/>
    <cellStyle name="好_9.22需要落实安排的项目2014年" xfId="996"/>
    <cellStyle name="好_9.22需要落实安排的项目2014年_11.4第二批资金" xfId="465"/>
    <cellStyle name="好_9.22需要落实安排的项目2014年_11.4第二批资金_三块资金2015.20" xfId="908"/>
    <cellStyle name="好_9.22需要落实安排的项目2014年_11.4第二批资金_三块资金2015.20_三块资金吴顾2015.1.21" xfId="997"/>
    <cellStyle name="好_9.22需要落实安排的项目2014年_11.4第二批资金_三块资金吴顾2015.1.21" xfId="468"/>
    <cellStyle name="好_9.22需要落实安排的项目2014年_三块资金吴顾2015.1.21" xfId="998"/>
    <cellStyle name="好_9.22需要落实安排的项目2014年_中央和省级财政专项扶贫资金计划2014.12.9年" xfId="999"/>
    <cellStyle name="好_9.22需要落实安排的项目2014年_中央和省级财政专项扶贫资金计划2014.12.9年_三块资金2015.20" xfId="967"/>
    <cellStyle name="好_9.22需要落实安排的项目2014年_中央和省级财政专项扶贫资金计划2014.12.9年_三块资金2015.20_三块资金吴顾2015.1.21" xfId="976"/>
    <cellStyle name="好_9.22需要落实安排的项目2014年_中央和省级财政专项扶贫资金计划2014.12.9年_三块资金吴顾2015.1.21" xfId="1000"/>
    <cellStyle name="好_9.5 六个因素2013年" xfId="1001"/>
    <cellStyle name="好_9.5 六个因素2013年_三块资金吴顾2015.1.21" xfId="296"/>
    <cellStyle name="好_Xl0000037" xfId="1002"/>
    <cellStyle name="好_Xl0000037_11.4第二批资金" xfId="1003"/>
    <cellStyle name="好_Xl0000037_11.4第二批资金_三块资金2015.20" xfId="726"/>
    <cellStyle name="好_Xl0000037_11.4第二批资金_三块资金2015.20_三块资金吴顾2015.1.21" xfId="1004"/>
    <cellStyle name="好_Xl0000037_11.4第二批资金_三块资金吴顾2015.1.21" xfId="375"/>
    <cellStyle name="好_Xl0000037_三块资金吴顾2015.1.21" xfId="1005"/>
    <cellStyle name="好_Xl0000037_中央和省级财政专项扶贫资金计划2014.12.9年" xfId="886"/>
    <cellStyle name="好_Xl0000037_中央和省级财政专项扶贫资金计划2014.12.9年_三块资金2015.20" xfId="1006"/>
    <cellStyle name="好_Xl0000037_中央和省级财政专项扶贫资金计划2014.12.9年_三块资金2015.20_三块资金吴顾2015.1.21" xfId="1007"/>
    <cellStyle name="好_Xl0000037_中央和省级财政专项扶贫资金计划2014.12.9年_三块资金吴顾2015.1.21" xfId="1008"/>
    <cellStyle name="好_附件1：省甘薯马铃薯核桃8.20" xfId="1009"/>
    <cellStyle name="好_附件1：省甘薯马铃薯核桃8.20_三块资金吴顾2015.1.21" xfId="799"/>
    <cellStyle name="好_给小吴9.22需要落实安排的项目2014年" xfId="8"/>
    <cellStyle name="好_给小吴9.22需要落实安排的项目2014年_11.4第二批资金" xfId="1010"/>
    <cellStyle name="好_给小吴9.22需要落实安排的项目2014年_11.4第二批资金_三块资金2015.20" xfId="1011"/>
    <cellStyle name="好_给小吴9.22需要落实安排的项目2014年_11.4第二批资金_三块资金2015.20_三块资金吴顾2015.1.21" xfId="905"/>
    <cellStyle name="好_给小吴9.22需要落实安排的项目2014年_11.4第二批资金_三块资金吴顾2015.1.21" xfId="1012"/>
    <cellStyle name="好_给小吴9.22需要落实安排的项目2014年_三块资金吴顾2015.1.21" xfId="1013"/>
    <cellStyle name="好_给小吴9.22需要落实安排的项目2014年_中央和省级财政专项扶贫资金计划2014.12.9年" xfId="1014"/>
    <cellStyle name="好_给小吴9.22需要落实安排的项目2014年_中央和省级财政专项扶贫资金计划2014.12.9年_三块资金2015.20" xfId="1015"/>
    <cellStyle name="好_给小吴9.22需要落实安排的项目2014年_中央和省级财政专项扶贫资金计划2014.12.9年_三块资金2015.20_三块资金吴顾2015.1.21" xfId="1016"/>
    <cellStyle name="好_给小吴9.22需要落实安排的项目2014年_中央和省级财政专项扶贫资金计划2014.12.9年_三块资金吴顾2015.1.21" xfId="1017"/>
    <cellStyle name="好_贵州省整村推进资金使用情况统计表" xfId="1018"/>
    <cellStyle name="好_民族资金总" xfId="949"/>
    <cellStyle name="好_黔西南州结转结余财政专项扶贫资金及安排使用情况表" xfId="1019"/>
    <cellStyle name="好_黔西南州结转结余财政专项扶贫资金及安排使用情况表_三块资金吴顾2015.1.21" xfId="235"/>
    <cellStyle name="好_三块资金吴顾2015.1.21" xfId="1020"/>
    <cellStyle name="好_提前下达2014年投资计划.xls-2" xfId="1021"/>
    <cellStyle name="好_中央和省级财政专项扶贫资金计划2014.12.9年" xfId="935"/>
    <cellStyle name="好_中央和省级财政专项扶贫资金计划2014.12.9年_三块资金2015.20" xfId="937"/>
    <cellStyle name="好_中央和省级财政专项扶贫资金计划2014.12.9年_三块资金2015.20_三块资金吴顾2015.1.21" xfId="190"/>
    <cellStyle name="好_中央和省级财政专项扶贫资金计划2014.12.9年_三块资金吴顾2015.1.21" xfId="939"/>
    <cellStyle name="汇总 2" xfId="1022"/>
    <cellStyle name="汇总 3" xfId="1023"/>
    <cellStyle name="汇总 4" xfId="1024"/>
    <cellStyle name="计算 2" xfId="1025"/>
    <cellStyle name="计算 3" xfId="1026"/>
    <cellStyle name="计算 3 2" xfId="1027"/>
    <cellStyle name="计算 4" xfId="1028"/>
    <cellStyle name="计算 5" xfId="1029"/>
    <cellStyle name="检查单元格 2" xfId="275"/>
    <cellStyle name="检查单元格 3" xfId="1030"/>
    <cellStyle name="检查单元格 3 2" xfId="1031"/>
    <cellStyle name="检查单元格 4" xfId="1032"/>
    <cellStyle name="检查单元格 5" xfId="1033"/>
    <cellStyle name="解释性文本 2" xfId="1034"/>
    <cellStyle name="解释性文本 3" xfId="1035"/>
    <cellStyle name="解释性文本 4" xfId="1036"/>
    <cellStyle name="警告文本 2" xfId="1037"/>
    <cellStyle name="警告文本 2 2" xfId="1038"/>
    <cellStyle name="警告文本 3" xfId="790"/>
    <cellStyle name="警告文本 4" xfId="823"/>
    <cellStyle name="警告文本 5" xfId="1039"/>
    <cellStyle name="链接单元格 2" xfId="1040"/>
    <cellStyle name="链接单元格 3" xfId="1041"/>
    <cellStyle name="链接单元格 4" xfId="1042"/>
    <cellStyle name="强调文字颜色 1 2" xfId="1043"/>
    <cellStyle name="强调文字颜色 1 3" xfId="1044"/>
    <cellStyle name="强调文字颜色 1 3 2" xfId="1045"/>
    <cellStyle name="强调文字颜色 1 4" xfId="1046"/>
    <cellStyle name="强调文字颜色 1 5" xfId="1047"/>
    <cellStyle name="强调文字颜色 2 2" xfId="1048"/>
    <cellStyle name="强调文字颜色 2 3" xfId="1049"/>
    <cellStyle name="强调文字颜色 2 3 2" xfId="6"/>
    <cellStyle name="强调文字颜色 2 4" xfId="1050"/>
    <cellStyle name="强调文字颜色 2 5" xfId="1051"/>
    <cellStyle name="强调文字颜色 3 2" xfId="776"/>
    <cellStyle name="强调文字颜色 3 3" xfId="663"/>
    <cellStyle name="强调文字颜色 3 3 2" xfId="331"/>
    <cellStyle name="强调文字颜色 3 4" xfId="1052"/>
    <cellStyle name="强调文字颜色 3 5" xfId="1053"/>
    <cellStyle name="强调文字颜色 4 2" xfId="1054"/>
    <cellStyle name="强调文字颜色 4 3" xfId="1055"/>
    <cellStyle name="强调文字颜色 4 3 2" xfId="778"/>
    <cellStyle name="强调文字颜色 4 4" xfId="472"/>
    <cellStyle name="强调文字颜色 4 5" xfId="1056"/>
    <cellStyle name="强调文字颜色 5 2" xfId="1057"/>
    <cellStyle name="强调文字颜色 5 3" xfId="1058"/>
    <cellStyle name="强调文字颜色 5 3 2" xfId="1059"/>
    <cellStyle name="强调文字颜色 5 4" xfId="1060"/>
    <cellStyle name="强调文字颜色 5 5" xfId="1061"/>
    <cellStyle name="强调文字颜色 6 2" xfId="1062"/>
    <cellStyle name="强调文字颜色 6 3" xfId="142"/>
    <cellStyle name="强调文字颜色 6 3 2" xfId="1063"/>
    <cellStyle name="强调文字颜色 6 4" xfId="1064"/>
    <cellStyle name="强调文字颜色 6 5" xfId="1065"/>
    <cellStyle name="适中 2" xfId="1066"/>
    <cellStyle name="适中 3" xfId="1067"/>
    <cellStyle name="适中 3 2" xfId="1068"/>
    <cellStyle name="适中 4" xfId="1069"/>
    <cellStyle name="适中 5" xfId="1070"/>
    <cellStyle name="输出 2" xfId="1071"/>
    <cellStyle name="输出 3" xfId="4"/>
    <cellStyle name="输出 3 2" xfId="1072"/>
    <cellStyle name="输出 4" xfId="1073"/>
    <cellStyle name="输出 5" xfId="1074"/>
    <cellStyle name="输入 2" xfId="1075"/>
    <cellStyle name="输入 3" xfId="1076"/>
    <cellStyle name="输入 3 2" xfId="1077"/>
    <cellStyle name="输入 4" xfId="1078"/>
    <cellStyle name="输入 5" xfId="1079"/>
    <cellStyle name="样式 1" xfId="113"/>
    <cellStyle name="注释 2" xfId="148"/>
    <cellStyle name="注释 2 2" xfId="66"/>
    <cellStyle name="注释 3" xfId="1080"/>
    <cellStyle name="注释 3 2" xfId="315"/>
    <cellStyle name="注释 4" xfId="1081"/>
    <cellStyle name="注释 5" xfId="1082"/>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86"/>
  <sheetViews>
    <sheetView tabSelected="1" workbookViewId="0">
      <pane xSplit="2" ySplit="7" topLeftCell="C38" activePane="bottomRight" state="frozen"/>
      <selection pane="topRight" activeCell="C1" sqref="C1"/>
      <selection pane="bottomLeft" activeCell="A8" sqref="A8"/>
      <selection pane="bottomRight" activeCell="J44" sqref="J44"/>
    </sheetView>
  </sheetViews>
  <sheetFormatPr defaultRowHeight="13.5"/>
  <cols>
    <col min="1" max="1" width="5.5" style="29" customWidth="1"/>
    <col min="2" max="2" width="24.875" style="29" customWidth="1"/>
    <col min="3" max="16384" width="9" style="29"/>
  </cols>
  <sheetData>
    <row r="1" spans="1:15" ht="26.45" customHeight="1">
      <c r="A1" s="107" t="s">
        <v>93</v>
      </c>
      <c r="B1" s="107"/>
    </row>
    <row r="2" spans="1:15" ht="43.5" customHeight="1">
      <c r="A2" s="108" t="s">
        <v>315</v>
      </c>
      <c r="B2" s="108"/>
      <c r="C2" s="108"/>
      <c r="D2" s="108"/>
      <c r="E2" s="108"/>
      <c r="F2" s="108"/>
      <c r="G2" s="108"/>
      <c r="H2" s="108"/>
      <c r="I2" s="108"/>
      <c r="J2" s="108"/>
      <c r="K2" s="108"/>
      <c r="L2" s="108"/>
      <c r="M2" s="108"/>
      <c r="N2" s="108"/>
      <c r="O2" s="108"/>
    </row>
    <row r="3" spans="1:15" ht="13.9" customHeight="1">
      <c r="A3" s="30"/>
      <c r="B3" s="30"/>
      <c r="C3" s="30"/>
      <c r="D3" s="30"/>
      <c r="E3" s="30"/>
      <c r="F3" s="30"/>
      <c r="G3" s="30"/>
      <c r="H3" s="30"/>
      <c r="I3" s="30"/>
      <c r="J3" s="30"/>
      <c r="K3" s="30"/>
      <c r="L3" s="30"/>
      <c r="M3" s="30"/>
      <c r="N3" s="30"/>
      <c r="O3" s="30"/>
    </row>
    <row r="4" spans="1:15" ht="34.9" customHeight="1">
      <c r="A4" s="109" t="s">
        <v>129</v>
      </c>
      <c r="B4" s="109"/>
      <c r="C4" s="109"/>
      <c r="D4" s="109" t="s">
        <v>130</v>
      </c>
      <c r="E4" s="109"/>
      <c r="F4" s="109"/>
      <c r="G4" s="109"/>
      <c r="H4" s="109"/>
      <c r="I4" s="109"/>
      <c r="J4" s="110" t="s">
        <v>317</v>
      </c>
      <c r="K4" s="110"/>
      <c r="L4" s="110"/>
      <c r="M4" s="110"/>
      <c r="N4" s="110"/>
      <c r="O4" s="110"/>
    </row>
    <row r="5" spans="1:15" s="31" customFormat="1" ht="23.45" customHeight="1">
      <c r="A5" s="115" t="s">
        <v>0</v>
      </c>
      <c r="B5" s="115" t="s">
        <v>1</v>
      </c>
      <c r="C5" s="119" t="s">
        <v>2</v>
      </c>
      <c r="D5" s="120"/>
      <c r="E5" s="120"/>
      <c r="F5" s="121"/>
      <c r="G5" s="115" t="s">
        <v>3</v>
      </c>
      <c r="H5" s="115"/>
      <c r="I5" s="115"/>
      <c r="J5" s="115"/>
      <c r="K5" s="115"/>
      <c r="L5" s="115" t="s">
        <v>4</v>
      </c>
      <c r="M5" s="115"/>
      <c r="N5" s="115"/>
      <c r="O5" s="111" t="s">
        <v>5</v>
      </c>
    </row>
    <row r="6" spans="1:15" s="31" customFormat="1" ht="52.9" customHeight="1">
      <c r="A6" s="115"/>
      <c r="B6" s="115"/>
      <c r="C6" s="112" t="s">
        <v>6</v>
      </c>
      <c r="D6" s="32"/>
      <c r="E6" s="114" t="s">
        <v>131</v>
      </c>
      <c r="F6" s="114"/>
      <c r="G6" s="115" t="s">
        <v>7</v>
      </c>
      <c r="H6" s="115"/>
      <c r="I6" s="115"/>
      <c r="J6" s="115" t="s">
        <v>132</v>
      </c>
      <c r="K6" s="115" t="s">
        <v>133</v>
      </c>
      <c r="L6" s="115" t="s">
        <v>8</v>
      </c>
      <c r="M6" s="115" t="s">
        <v>9</v>
      </c>
      <c r="N6" s="115" t="s">
        <v>10</v>
      </c>
      <c r="O6" s="111"/>
    </row>
    <row r="7" spans="1:15" s="31" customFormat="1" ht="30" customHeight="1">
      <c r="A7" s="115"/>
      <c r="B7" s="115"/>
      <c r="C7" s="113"/>
      <c r="D7" s="33" t="s">
        <v>11</v>
      </c>
      <c r="E7" s="34" t="s">
        <v>134</v>
      </c>
      <c r="F7" s="34" t="s">
        <v>135</v>
      </c>
      <c r="G7" s="33" t="s">
        <v>12</v>
      </c>
      <c r="H7" s="33" t="s">
        <v>13</v>
      </c>
      <c r="I7" s="28" t="s">
        <v>127</v>
      </c>
      <c r="J7" s="115"/>
      <c r="K7" s="115"/>
      <c r="L7" s="115"/>
      <c r="M7" s="115"/>
      <c r="N7" s="115"/>
      <c r="O7" s="111"/>
    </row>
    <row r="8" spans="1:15" s="31" customFormat="1" ht="28.5" customHeight="1">
      <c r="A8" s="33"/>
      <c r="B8" s="33"/>
      <c r="C8" s="35" t="s">
        <v>14</v>
      </c>
      <c r="D8" s="35" t="s">
        <v>15</v>
      </c>
      <c r="E8" s="36" t="s">
        <v>136</v>
      </c>
      <c r="F8" s="36" t="s">
        <v>137</v>
      </c>
      <c r="G8" s="35" t="s">
        <v>138</v>
      </c>
      <c r="H8" s="35" t="s">
        <v>139</v>
      </c>
      <c r="I8" s="35" t="s">
        <v>140</v>
      </c>
      <c r="J8" s="35" t="s">
        <v>141</v>
      </c>
      <c r="K8" s="35" t="s">
        <v>142</v>
      </c>
      <c r="L8" s="35" t="s">
        <v>16</v>
      </c>
      <c r="M8" s="35" t="s">
        <v>17</v>
      </c>
      <c r="N8" s="35" t="s">
        <v>18</v>
      </c>
      <c r="O8" s="37"/>
    </row>
    <row r="9" spans="1:15" s="31" customFormat="1" ht="30" customHeight="1">
      <c r="A9" s="38"/>
      <c r="B9" s="61" t="s">
        <v>19</v>
      </c>
      <c r="C9" s="39">
        <f>C10+C42+C81+C84</f>
        <v>1107</v>
      </c>
      <c r="D9" s="39">
        <f t="shared" ref="D9:N9" si="0">D10+D42+D81+D84</f>
        <v>1107</v>
      </c>
      <c r="E9" s="39">
        <f t="shared" si="0"/>
        <v>0</v>
      </c>
      <c r="F9" s="39">
        <f t="shared" si="0"/>
        <v>0</v>
      </c>
      <c r="G9" s="39">
        <f t="shared" si="0"/>
        <v>0</v>
      </c>
      <c r="H9" s="39">
        <f t="shared" si="0"/>
        <v>0</v>
      </c>
      <c r="I9" s="39">
        <f t="shared" si="0"/>
        <v>1107</v>
      </c>
      <c r="J9" s="39">
        <f t="shared" si="0"/>
        <v>1107</v>
      </c>
      <c r="K9" s="39">
        <f t="shared" si="0"/>
        <v>420</v>
      </c>
      <c r="L9" s="39">
        <f t="shared" si="0"/>
        <v>1107</v>
      </c>
      <c r="M9" s="39">
        <f t="shared" si="0"/>
        <v>0</v>
      </c>
      <c r="N9" s="39">
        <f t="shared" si="0"/>
        <v>0</v>
      </c>
      <c r="O9" s="37"/>
    </row>
    <row r="10" spans="1:15" s="43" customFormat="1" ht="24" customHeight="1">
      <c r="A10" s="40" t="s">
        <v>20</v>
      </c>
      <c r="B10" s="61" t="s">
        <v>21</v>
      </c>
      <c r="C10" s="39">
        <f>SUM(C11:C27,C41)</f>
        <v>0</v>
      </c>
      <c r="D10" s="39">
        <f t="shared" ref="D10:N10" si="1">SUM(D11:D27,D41)</f>
        <v>0</v>
      </c>
      <c r="E10" s="39">
        <f t="shared" si="1"/>
        <v>0</v>
      </c>
      <c r="F10" s="39">
        <f t="shared" si="1"/>
        <v>0</v>
      </c>
      <c r="G10" s="39">
        <f t="shared" si="1"/>
        <v>0</v>
      </c>
      <c r="H10" s="39">
        <f t="shared" si="1"/>
        <v>0</v>
      </c>
      <c r="I10" s="39">
        <f t="shared" si="1"/>
        <v>0</v>
      </c>
      <c r="J10" s="39">
        <f t="shared" si="1"/>
        <v>0</v>
      </c>
      <c r="K10" s="39">
        <f t="shared" si="1"/>
        <v>0</v>
      </c>
      <c r="L10" s="39">
        <f t="shared" si="1"/>
        <v>0</v>
      </c>
      <c r="M10" s="39">
        <f t="shared" si="1"/>
        <v>0</v>
      </c>
      <c r="N10" s="39">
        <f t="shared" si="1"/>
        <v>0</v>
      </c>
      <c r="O10" s="42"/>
    </row>
    <row r="11" spans="1:15" s="31" customFormat="1" ht="65.45" customHeight="1">
      <c r="A11" s="33">
        <v>1</v>
      </c>
      <c r="B11" s="44" t="s">
        <v>22</v>
      </c>
      <c r="C11" s="45">
        <f t="shared" ref="C11:C25" si="2">J11</f>
        <v>0</v>
      </c>
      <c r="D11" s="45">
        <f t="shared" ref="D11:D26" si="3">C11</f>
        <v>0</v>
      </c>
      <c r="E11" s="46"/>
      <c r="F11" s="46"/>
      <c r="G11" s="47"/>
      <c r="H11" s="45"/>
      <c r="I11" s="46"/>
      <c r="J11" s="45"/>
      <c r="K11" s="47"/>
      <c r="L11" s="47"/>
      <c r="M11" s="47"/>
      <c r="N11" s="48"/>
      <c r="O11" s="49"/>
    </row>
    <row r="12" spans="1:15" s="31" customFormat="1" ht="55.9" customHeight="1">
      <c r="A12" s="33">
        <v>2</v>
      </c>
      <c r="B12" s="44" t="s">
        <v>23</v>
      </c>
      <c r="C12" s="45">
        <f t="shared" si="2"/>
        <v>0</v>
      </c>
      <c r="D12" s="45">
        <f t="shared" si="3"/>
        <v>0</v>
      </c>
      <c r="E12" s="46"/>
      <c r="F12" s="46"/>
      <c r="G12" s="47"/>
      <c r="H12" s="45"/>
      <c r="I12" s="46"/>
      <c r="J12" s="45"/>
      <c r="K12" s="47"/>
      <c r="L12" s="47"/>
      <c r="M12" s="47"/>
      <c r="N12" s="48"/>
      <c r="O12" s="50"/>
    </row>
    <row r="13" spans="1:15" s="31" customFormat="1" ht="36.6" customHeight="1">
      <c r="A13" s="33">
        <v>3</v>
      </c>
      <c r="B13" s="44" t="s">
        <v>24</v>
      </c>
      <c r="C13" s="45">
        <f t="shared" si="2"/>
        <v>0</v>
      </c>
      <c r="D13" s="45">
        <f t="shared" si="3"/>
        <v>0</v>
      </c>
      <c r="E13" s="46"/>
      <c r="F13" s="46"/>
      <c r="G13" s="51"/>
      <c r="H13" s="45"/>
      <c r="I13" s="46"/>
      <c r="J13" s="45"/>
      <c r="K13" s="47"/>
      <c r="L13" s="47"/>
      <c r="M13" s="47"/>
      <c r="N13" s="48"/>
      <c r="O13" s="50"/>
    </row>
    <row r="14" spans="1:15" s="31" customFormat="1" ht="24" customHeight="1">
      <c r="A14" s="33">
        <v>4</v>
      </c>
      <c r="B14" s="44" t="s">
        <v>25</v>
      </c>
      <c r="C14" s="45">
        <f t="shared" si="2"/>
        <v>0</v>
      </c>
      <c r="D14" s="45">
        <f t="shared" si="3"/>
        <v>0</v>
      </c>
      <c r="E14" s="46"/>
      <c r="F14" s="46"/>
      <c r="G14" s="51"/>
      <c r="H14" s="45"/>
      <c r="I14" s="46"/>
      <c r="J14" s="45"/>
      <c r="K14" s="47"/>
      <c r="L14" s="47"/>
      <c r="M14" s="47"/>
      <c r="N14" s="48"/>
      <c r="O14" s="50"/>
    </row>
    <row r="15" spans="1:15" s="31" customFormat="1" ht="24" customHeight="1">
      <c r="A15" s="33">
        <v>5</v>
      </c>
      <c r="B15" s="44" t="s">
        <v>26</v>
      </c>
      <c r="C15" s="45">
        <f t="shared" si="2"/>
        <v>0</v>
      </c>
      <c r="D15" s="45">
        <f t="shared" si="3"/>
        <v>0</v>
      </c>
      <c r="E15" s="46"/>
      <c r="F15" s="46"/>
      <c r="G15" s="47"/>
      <c r="H15" s="45"/>
      <c r="I15" s="46"/>
      <c r="J15" s="45"/>
      <c r="K15" s="47"/>
      <c r="L15" s="47"/>
      <c r="M15" s="47"/>
      <c r="N15" s="48"/>
      <c r="O15" s="50"/>
    </row>
    <row r="16" spans="1:15" s="31" customFormat="1" ht="34.9" customHeight="1">
      <c r="A16" s="33">
        <v>6</v>
      </c>
      <c r="B16" s="44" t="s">
        <v>27</v>
      </c>
      <c r="C16" s="45">
        <f t="shared" si="2"/>
        <v>0</v>
      </c>
      <c r="D16" s="45">
        <f t="shared" si="3"/>
        <v>0</v>
      </c>
      <c r="E16" s="46"/>
      <c r="F16" s="46"/>
      <c r="G16" s="47"/>
      <c r="H16" s="45"/>
      <c r="I16" s="46"/>
      <c r="J16" s="45"/>
      <c r="K16" s="47"/>
      <c r="L16" s="47"/>
      <c r="M16" s="47"/>
      <c r="N16" s="48"/>
      <c r="O16" s="50"/>
    </row>
    <row r="17" spans="1:15" s="31" customFormat="1" ht="24" customHeight="1">
      <c r="A17" s="33">
        <v>7</v>
      </c>
      <c r="B17" s="44" t="s">
        <v>28</v>
      </c>
      <c r="C17" s="45">
        <f t="shared" si="2"/>
        <v>0</v>
      </c>
      <c r="D17" s="45">
        <f t="shared" si="3"/>
        <v>0</v>
      </c>
      <c r="E17" s="46"/>
      <c r="F17" s="46"/>
      <c r="G17" s="47"/>
      <c r="H17" s="45"/>
      <c r="I17" s="46"/>
      <c r="J17" s="45"/>
      <c r="K17" s="47"/>
      <c r="L17" s="47"/>
      <c r="M17" s="47"/>
      <c r="N17" s="48"/>
      <c r="O17" s="50"/>
    </row>
    <row r="18" spans="1:15" s="31" customFormat="1" ht="34.15" customHeight="1">
      <c r="A18" s="33">
        <v>8</v>
      </c>
      <c r="B18" s="44" t="s">
        <v>29</v>
      </c>
      <c r="C18" s="45">
        <f t="shared" si="2"/>
        <v>0</v>
      </c>
      <c r="D18" s="45">
        <f t="shared" si="3"/>
        <v>0</v>
      </c>
      <c r="E18" s="46"/>
      <c r="F18" s="46"/>
      <c r="G18" s="47"/>
      <c r="H18" s="45"/>
      <c r="I18" s="46"/>
      <c r="J18" s="45"/>
      <c r="K18" s="47"/>
      <c r="L18" s="47"/>
      <c r="M18" s="47"/>
      <c r="N18" s="48"/>
      <c r="O18" s="50"/>
    </row>
    <row r="19" spans="1:15" s="31" customFormat="1" ht="24" customHeight="1">
      <c r="A19" s="33">
        <v>9</v>
      </c>
      <c r="B19" s="44" t="s">
        <v>30</v>
      </c>
      <c r="C19" s="45">
        <f t="shared" si="2"/>
        <v>0</v>
      </c>
      <c r="D19" s="45">
        <f t="shared" si="3"/>
        <v>0</v>
      </c>
      <c r="E19" s="46"/>
      <c r="F19" s="46"/>
      <c r="G19" s="47"/>
      <c r="H19" s="45"/>
      <c r="I19" s="46"/>
      <c r="J19" s="45"/>
      <c r="K19" s="47"/>
      <c r="L19" s="47"/>
      <c r="M19" s="47"/>
      <c r="N19" s="48"/>
      <c r="O19" s="50"/>
    </row>
    <row r="20" spans="1:15" s="31" customFormat="1" ht="24" customHeight="1">
      <c r="A20" s="33">
        <v>10</v>
      </c>
      <c r="B20" s="44" t="s">
        <v>31</v>
      </c>
      <c r="C20" s="45">
        <f t="shared" si="2"/>
        <v>0</v>
      </c>
      <c r="D20" s="45">
        <f t="shared" si="3"/>
        <v>0</v>
      </c>
      <c r="E20" s="46"/>
      <c r="F20" s="46"/>
      <c r="G20" s="47"/>
      <c r="H20" s="45"/>
      <c r="I20" s="46"/>
      <c r="J20" s="45"/>
      <c r="K20" s="47"/>
      <c r="L20" s="47"/>
      <c r="M20" s="47"/>
      <c r="N20" s="48"/>
      <c r="O20" s="50"/>
    </row>
    <row r="21" spans="1:15" s="31" customFormat="1" ht="24" customHeight="1">
      <c r="A21" s="33">
        <v>11</v>
      </c>
      <c r="B21" s="44" t="s">
        <v>32</v>
      </c>
      <c r="C21" s="45">
        <f t="shared" si="2"/>
        <v>0</v>
      </c>
      <c r="D21" s="45">
        <f t="shared" si="3"/>
        <v>0</v>
      </c>
      <c r="E21" s="46"/>
      <c r="F21" s="46"/>
      <c r="G21" s="48"/>
      <c r="H21" s="48"/>
      <c r="I21" s="46"/>
      <c r="J21" s="48"/>
      <c r="K21" s="48"/>
      <c r="L21" s="48"/>
      <c r="M21" s="48"/>
      <c r="N21" s="48"/>
      <c r="O21" s="49"/>
    </row>
    <row r="22" spans="1:15" s="31" customFormat="1" ht="34.15" customHeight="1">
      <c r="A22" s="33">
        <v>12</v>
      </c>
      <c r="B22" s="44" t="s">
        <v>33</v>
      </c>
      <c r="C22" s="45">
        <f t="shared" si="2"/>
        <v>0</v>
      </c>
      <c r="D22" s="45">
        <f t="shared" si="3"/>
        <v>0</v>
      </c>
      <c r="E22" s="46"/>
      <c r="F22" s="46"/>
      <c r="G22" s="48"/>
      <c r="H22" s="48"/>
      <c r="I22" s="46"/>
      <c r="J22" s="48"/>
      <c r="K22" s="48"/>
      <c r="L22" s="48"/>
      <c r="M22" s="48"/>
      <c r="N22" s="48"/>
      <c r="O22" s="50"/>
    </row>
    <row r="23" spans="1:15" s="31" customFormat="1" ht="33.6" customHeight="1">
      <c r="A23" s="33">
        <v>13</v>
      </c>
      <c r="B23" s="44" t="s">
        <v>34</v>
      </c>
      <c r="C23" s="45">
        <f t="shared" si="2"/>
        <v>0</v>
      </c>
      <c r="D23" s="45">
        <f t="shared" si="3"/>
        <v>0</v>
      </c>
      <c r="E23" s="46"/>
      <c r="F23" s="46"/>
      <c r="G23" s="48"/>
      <c r="H23" s="48"/>
      <c r="I23" s="46"/>
      <c r="J23" s="48"/>
      <c r="K23" s="48"/>
      <c r="L23" s="48"/>
      <c r="M23" s="48"/>
      <c r="N23" s="48"/>
      <c r="O23" s="50"/>
    </row>
    <row r="24" spans="1:15" s="31" customFormat="1" ht="34.15" customHeight="1">
      <c r="A24" s="33">
        <v>14</v>
      </c>
      <c r="B24" s="44" t="s">
        <v>35</v>
      </c>
      <c r="C24" s="45">
        <f t="shared" si="2"/>
        <v>0</v>
      </c>
      <c r="D24" s="45">
        <f t="shared" si="3"/>
        <v>0</v>
      </c>
      <c r="E24" s="46"/>
      <c r="F24" s="46"/>
      <c r="G24" s="48"/>
      <c r="H24" s="48"/>
      <c r="I24" s="46"/>
      <c r="J24" s="48"/>
      <c r="K24" s="48"/>
      <c r="L24" s="48"/>
      <c r="M24" s="48"/>
      <c r="N24" s="48"/>
      <c r="O24" s="50"/>
    </row>
    <row r="25" spans="1:15" s="31" customFormat="1" ht="24" customHeight="1">
      <c r="A25" s="33">
        <v>15</v>
      </c>
      <c r="B25" s="44" t="s">
        <v>36</v>
      </c>
      <c r="C25" s="45">
        <f t="shared" si="2"/>
        <v>0</v>
      </c>
      <c r="D25" s="45">
        <f t="shared" si="3"/>
        <v>0</v>
      </c>
      <c r="E25" s="46"/>
      <c r="F25" s="46"/>
      <c r="G25" s="48"/>
      <c r="H25" s="48"/>
      <c r="I25" s="46"/>
      <c r="J25" s="48"/>
      <c r="K25" s="48"/>
      <c r="L25" s="48"/>
      <c r="M25" s="48"/>
      <c r="N25" s="48"/>
      <c r="O25" s="50"/>
    </row>
    <row r="26" spans="1:15" s="31" customFormat="1" ht="24" customHeight="1">
      <c r="A26" s="33">
        <v>16</v>
      </c>
      <c r="B26" s="44" t="s">
        <v>37</v>
      </c>
      <c r="C26" s="45"/>
      <c r="D26" s="45">
        <f t="shared" si="3"/>
        <v>0</v>
      </c>
      <c r="E26" s="46"/>
      <c r="F26" s="46"/>
      <c r="G26" s="48"/>
      <c r="H26" s="48"/>
      <c r="I26" s="46"/>
      <c r="J26" s="48"/>
      <c r="K26" s="48"/>
      <c r="L26" s="48"/>
      <c r="M26" s="48"/>
      <c r="N26" s="48"/>
      <c r="O26" s="52"/>
    </row>
    <row r="27" spans="1:15" s="31" customFormat="1" ht="24" customHeight="1">
      <c r="A27" s="116">
        <v>17</v>
      </c>
      <c r="B27" s="44" t="s">
        <v>38</v>
      </c>
      <c r="C27" s="39">
        <f>SUM(C28:C40)</f>
        <v>0</v>
      </c>
      <c r="D27" s="39">
        <f t="shared" ref="D27:N27" si="4">SUM(D28:D40)</f>
        <v>0</v>
      </c>
      <c r="E27" s="39">
        <f t="shared" si="4"/>
        <v>0</v>
      </c>
      <c r="F27" s="39">
        <f t="shared" si="4"/>
        <v>0</v>
      </c>
      <c r="G27" s="39">
        <f t="shared" si="4"/>
        <v>0</v>
      </c>
      <c r="H27" s="39">
        <f t="shared" si="4"/>
        <v>0</v>
      </c>
      <c r="I27" s="39">
        <f t="shared" si="4"/>
        <v>0</v>
      </c>
      <c r="J27" s="39">
        <f t="shared" si="4"/>
        <v>0</v>
      </c>
      <c r="K27" s="39">
        <f t="shared" si="4"/>
        <v>0</v>
      </c>
      <c r="L27" s="39">
        <f t="shared" si="4"/>
        <v>0</v>
      </c>
      <c r="M27" s="39">
        <f t="shared" si="4"/>
        <v>0</v>
      </c>
      <c r="N27" s="39">
        <f t="shared" si="4"/>
        <v>0</v>
      </c>
      <c r="O27" s="50"/>
    </row>
    <row r="28" spans="1:15" s="31" customFormat="1" ht="24" customHeight="1">
      <c r="A28" s="117"/>
      <c r="B28" s="53" t="s">
        <v>39</v>
      </c>
      <c r="C28" s="45">
        <f t="shared" ref="C28:C41" si="5">J28</f>
        <v>0</v>
      </c>
      <c r="D28" s="45">
        <f t="shared" ref="D28:D41" si="6">C28</f>
        <v>0</v>
      </c>
      <c r="E28" s="46"/>
      <c r="F28" s="46"/>
      <c r="G28" s="51"/>
      <c r="H28" s="45"/>
      <c r="I28" s="51"/>
      <c r="J28" s="45"/>
      <c r="K28" s="47"/>
      <c r="L28" s="47"/>
      <c r="M28" s="48"/>
      <c r="N28" s="48"/>
      <c r="O28" s="50"/>
    </row>
    <row r="29" spans="1:15" s="31" customFormat="1" ht="34.9" customHeight="1">
      <c r="A29" s="117"/>
      <c r="B29" s="53" t="s">
        <v>40</v>
      </c>
      <c r="C29" s="45">
        <f t="shared" si="5"/>
        <v>0</v>
      </c>
      <c r="D29" s="45">
        <f t="shared" si="6"/>
        <v>0</v>
      </c>
      <c r="E29" s="46"/>
      <c r="F29" s="46"/>
      <c r="G29" s="51"/>
      <c r="H29" s="45"/>
      <c r="I29" s="51"/>
      <c r="J29" s="45"/>
      <c r="K29" s="47"/>
      <c r="L29" s="47"/>
      <c r="M29" s="48"/>
      <c r="N29" s="48"/>
      <c r="O29" s="50"/>
    </row>
    <row r="30" spans="1:15" s="31" customFormat="1" ht="29.45" customHeight="1">
      <c r="A30" s="117"/>
      <c r="B30" s="53" t="s">
        <v>41</v>
      </c>
      <c r="C30" s="45">
        <f t="shared" si="5"/>
        <v>0</v>
      </c>
      <c r="D30" s="45">
        <f t="shared" si="6"/>
        <v>0</v>
      </c>
      <c r="E30" s="46"/>
      <c r="F30" s="46"/>
      <c r="G30" s="51"/>
      <c r="H30" s="45"/>
      <c r="I30" s="51"/>
      <c r="J30" s="45"/>
      <c r="K30" s="47"/>
      <c r="L30" s="47"/>
      <c r="M30" s="48"/>
      <c r="N30" s="48"/>
      <c r="O30" s="50"/>
    </row>
    <row r="31" spans="1:15" s="31" customFormat="1" ht="24" customHeight="1">
      <c r="A31" s="117"/>
      <c r="B31" s="54" t="s">
        <v>42</v>
      </c>
      <c r="C31" s="45">
        <f t="shared" si="5"/>
        <v>0</v>
      </c>
      <c r="D31" s="45">
        <f t="shared" si="6"/>
        <v>0</v>
      </c>
      <c r="E31" s="46"/>
      <c r="F31" s="46"/>
      <c r="G31" s="51"/>
      <c r="H31" s="45"/>
      <c r="I31" s="51"/>
      <c r="J31" s="45"/>
      <c r="K31" s="47"/>
      <c r="L31" s="47"/>
      <c r="M31" s="48"/>
      <c r="N31" s="48"/>
      <c r="O31" s="50"/>
    </row>
    <row r="32" spans="1:15" s="31" customFormat="1" ht="31.9" customHeight="1">
      <c r="A32" s="117"/>
      <c r="B32" s="54" t="s">
        <v>43</v>
      </c>
      <c r="C32" s="45">
        <f t="shared" si="5"/>
        <v>0</v>
      </c>
      <c r="D32" s="45">
        <f t="shared" si="6"/>
        <v>0</v>
      </c>
      <c r="E32" s="46"/>
      <c r="F32" s="46"/>
      <c r="G32" s="51"/>
      <c r="H32" s="45"/>
      <c r="I32" s="51"/>
      <c r="J32" s="45"/>
      <c r="K32" s="47"/>
      <c r="L32" s="47"/>
      <c r="M32" s="48"/>
      <c r="N32" s="48"/>
      <c r="O32" s="50"/>
    </row>
    <row r="33" spans="1:15" s="31" customFormat="1" ht="24" customHeight="1">
      <c r="A33" s="117"/>
      <c r="B33" s="54" t="s">
        <v>44</v>
      </c>
      <c r="C33" s="45">
        <f t="shared" si="5"/>
        <v>0</v>
      </c>
      <c r="D33" s="45">
        <f t="shared" si="6"/>
        <v>0</v>
      </c>
      <c r="E33" s="46"/>
      <c r="F33" s="46"/>
      <c r="G33" s="47"/>
      <c r="H33" s="45"/>
      <c r="I33" s="51"/>
      <c r="J33" s="45"/>
      <c r="K33" s="47"/>
      <c r="L33" s="47"/>
      <c r="M33" s="48"/>
      <c r="N33" s="48"/>
      <c r="O33" s="50"/>
    </row>
    <row r="34" spans="1:15" s="31" customFormat="1" ht="24" customHeight="1">
      <c r="A34" s="117"/>
      <c r="B34" s="54" t="s">
        <v>45</v>
      </c>
      <c r="C34" s="45">
        <f t="shared" si="5"/>
        <v>0</v>
      </c>
      <c r="D34" s="45">
        <f t="shared" si="6"/>
        <v>0</v>
      </c>
      <c r="E34" s="46"/>
      <c r="F34" s="46"/>
      <c r="G34" s="47"/>
      <c r="H34" s="45"/>
      <c r="I34" s="51"/>
      <c r="J34" s="45"/>
      <c r="K34" s="47"/>
      <c r="L34" s="47"/>
      <c r="M34" s="48"/>
      <c r="N34" s="48"/>
      <c r="O34" s="50"/>
    </row>
    <row r="35" spans="1:15" s="31" customFormat="1" ht="24" customHeight="1">
      <c r="A35" s="117"/>
      <c r="B35" s="54" t="s">
        <v>46</v>
      </c>
      <c r="C35" s="45">
        <f t="shared" si="5"/>
        <v>0</v>
      </c>
      <c r="D35" s="45">
        <f t="shared" si="6"/>
        <v>0</v>
      </c>
      <c r="E35" s="46"/>
      <c r="F35" s="46"/>
      <c r="G35" s="47"/>
      <c r="H35" s="45"/>
      <c r="I35" s="51"/>
      <c r="J35" s="45"/>
      <c r="K35" s="47"/>
      <c r="L35" s="47"/>
      <c r="M35" s="48"/>
      <c r="N35" s="48"/>
      <c r="O35" s="50"/>
    </row>
    <row r="36" spans="1:15" s="31" customFormat="1" ht="32.450000000000003" customHeight="1">
      <c r="A36" s="117"/>
      <c r="B36" s="54" t="s">
        <v>47</v>
      </c>
      <c r="C36" s="45">
        <f t="shared" si="5"/>
        <v>0</v>
      </c>
      <c r="D36" s="45">
        <f t="shared" si="6"/>
        <v>0</v>
      </c>
      <c r="E36" s="46"/>
      <c r="F36" s="46"/>
      <c r="G36" s="47"/>
      <c r="H36" s="45"/>
      <c r="I36" s="51"/>
      <c r="J36" s="45"/>
      <c r="K36" s="47"/>
      <c r="L36" s="47"/>
      <c r="M36" s="48"/>
      <c r="N36" s="48"/>
      <c r="O36" s="50"/>
    </row>
    <row r="37" spans="1:15" s="31" customFormat="1" ht="42.6" customHeight="1">
      <c r="A37" s="117"/>
      <c r="B37" s="54" t="s">
        <v>48</v>
      </c>
      <c r="C37" s="45">
        <f t="shared" si="5"/>
        <v>0</v>
      </c>
      <c r="D37" s="45">
        <f t="shared" si="6"/>
        <v>0</v>
      </c>
      <c r="E37" s="46"/>
      <c r="F37" s="46"/>
      <c r="G37" s="47"/>
      <c r="H37" s="45"/>
      <c r="I37" s="51"/>
      <c r="J37" s="45"/>
      <c r="K37" s="47"/>
      <c r="L37" s="47"/>
      <c r="M37" s="48"/>
      <c r="N37" s="48"/>
      <c r="O37" s="50"/>
    </row>
    <row r="38" spans="1:15" s="31" customFormat="1" ht="38.450000000000003" customHeight="1">
      <c r="A38" s="117"/>
      <c r="B38" s="54" t="s">
        <v>49</v>
      </c>
      <c r="C38" s="45">
        <f t="shared" si="5"/>
        <v>0</v>
      </c>
      <c r="D38" s="45">
        <f t="shared" si="6"/>
        <v>0</v>
      </c>
      <c r="E38" s="46"/>
      <c r="F38" s="46"/>
      <c r="G38" s="47"/>
      <c r="H38" s="45"/>
      <c r="I38" s="51"/>
      <c r="J38" s="45"/>
      <c r="K38" s="47"/>
      <c r="L38" s="47"/>
      <c r="M38" s="45"/>
      <c r="N38" s="48"/>
      <c r="O38" s="50"/>
    </row>
    <row r="39" spans="1:15" s="31" customFormat="1" ht="50.45" customHeight="1">
      <c r="A39" s="117"/>
      <c r="B39" s="54" t="s">
        <v>50</v>
      </c>
      <c r="C39" s="45">
        <f t="shared" si="5"/>
        <v>0</v>
      </c>
      <c r="D39" s="45">
        <f t="shared" si="6"/>
        <v>0</v>
      </c>
      <c r="E39" s="46"/>
      <c r="F39" s="46"/>
      <c r="G39" s="47"/>
      <c r="H39" s="45"/>
      <c r="I39" s="51"/>
      <c r="J39" s="45"/>
      <c r="K39" s="47"/>
      <c r="L39" s="47"/>
      <c r="M39" s="48"/>
      <c r="N39" s="48"/>
      <c r="O39" s="50"/>
    </row>
    <row r="40" spans="1:15" s="31" customFormat="1" ht="24" customHeight="1">
      <c r="A40" s="118"/>
      <c r="B40" s="54" t="s">
        <v>51</v>
      </c>
      <c r="C40" s="45">
        <f t="shared" si="5"/>
        <v>0</v>
      </c>
      <c r="D40" s="45">
        <f t="shared" si="6"/>
        <v>0</v>
      </c>
      <c r="E40" s="46"/>
      <c r="F40" s="46"/>
      <c r="G40" s="47"/>
      <c r="H40" s="45"/>
      <c r="I40" s="51"/>
      <c r="J40" s="45"/>
      <c r="K40" s="47"/>
      <c r="L40" s="47"/>
      <c r="M40" s="48"/>
      <c r="N40" s="48"/>
      <c r="O40" s="50"/>
    </row>
    <row r="41" spans="1:15" s="31" customFormat="1" ht="24" customHeight="1">
      <c r="A41" s="33">
        <v>18</v>
      </c>
      <c r="B41" s="44" t="s">
        <v>52</v>
      </c>
      <c r="C41" s="45">
        <f t="shared" si="5"/>
        <v>0</v>
      </c>
      <c r="D41" s="45">
        <f t="shared" si="6"/>
        <v>0</v>
      </c>
      <c r="E41" s="46"/>
      <c r="F41" s="46"/>
      <c r="G41" s="47"/>
      <c r="H41" s="45"/>
      <c r="I41" s="51"/>
      <c r="J41" s="45"/>
      <c r="K41" s="47"/>
      <c r="L41" s="47"/>
      <c r="M41" s="48"/>
      <c r="N41" s="48"/>
      <c r="O41" s="44"/>
    </row>
    <row r="42" spans="1:15" s="43" customFormat="1" ht="24" customHeight="1">
      <c r="A42" s="41" t="s">
        <v>53</v>
      </c>
      <c r="B42" s="41" t="s">
        <v>54</v>
      </c>
      <c r="C42" s="39">
        <f>SUM(C43:C80)</f>
        <v>1107</v>
      </c>
      <c r="D42" s="39">
        <f t="shared" ref="D42:N42" si="7">SUM(D43:D80)</f>
        <v>1107</v>
      </c>
      <c r="E42" s="39">
        <f t="shared" si="7"/>
        <v>0</v>
      </c>
      <c r="F42" s="39">
        <f t="shared" si="7"/>
        <v>0</v>
      </c>
      <c r="G42" s="39">
        <f t="shared" si="7"/>
        <v>0</v>
      </c>
      <c r="H42" s="39">
        <f t="shared" si="7"/>
        <v>0</v>
      </c>
      <c r="I42" s="39">
        <f t="shared" si="7"/>
        <v>1107</v>
      </c>
      <c r="J42" s="39">
        <f t="shared" si="7"/>
        <v>1107</v>
      </c>
      <c r="K42" s="39">
        <f t="shared" si="7"/>
        <v>420</v>
      </c>
      <c r="L42" s="39">
        <f t="shared" si="7"/>
        <v>1107</v>
      </c>
      <c r="M42" s="39">
        <f t="shared" si="7"/>
        <v>0</v>
      </c>
      <c r="N42" s="39">
        <f t="shared" si="7"/>
        <v>0</v>
      </c>
      <c r="O42" s="55"/>
    </row>
    <row r="43" spans="1:15" s="43" customFormat="1" ht="24" customHeight="1">
      <c r="A43" s="56">
        <v>1</v>
      </c>
      <c r="B43" s="57" t="s">
        <v>55</v>
      </c>
      <c r="C43" s="45">
        <f t="shared" ref="C43:C80" si="8">J43</f>
        <v>607</v>
      </c>
      <c r="D43" s="45">
        <f t="shared" ref="D43:D80" si="9">C43</f>
        <v>607</v>
      </c>
      <c r="E43" s="58"/>
      <c r="F43" s="58"/>
      <c r="G43" s="47"/>
      <c r="H43" s="45"/>
      <c r="I43" s="47">
        <v>607</v>
      </c>
      <c r="J43" s="45">
        <v>607</v>
      </c>
      <c r="K43" s="47"/>
      <c r="L43" s="47">
        <v>607</v>
      </c>
      <c r="M43" s="48"/>
      <c r="N43" s="48"/>
      <c r="O43" s="55"/>
    </row>
    <row r="44" spans="1:15" s="43" customFormat="1" ht="24" customHeight="1">
      <c r="A44" s="56">
        <v>2</v>
      </c>
      <c r="B44" s="57" t="s">
        <v>26</v>
      </c>
      <c r="C44" s="45">
        <f t="shared" si="8"/>
        <v>0</v>
      </c>
      <c r="D44" s="45">
        <f t="shared" si="9"/>
        <v>0</v>
      </c>
      <c r="E44" s="58"/>
      <c r="F44" s="58"/>
      <c r="G44" s="47"/>
      <c r="H44" s="45"/>
      <c r="I44" s="47"/>
      <c r="J44" s="45"/>
      <c r="K44" s="47"/>
      <c r="L44" s="47"/>
      <c r="M44" s="48"/>
      <c r="N44" s="48"/>
      <c r="O44" s="55"/>
    </row>
    <row r="45" spans="1:15" s="43" customFormat="1" ht="24" customHeight="1">
      <c r="A45" s="56">
        <v>3</v>
      </c>
      <c r="B45" s="57" t="s">
        <v>56</v>
      </c>
      <c r="C45" s="45">
        <f t="shared" si="8"/>
        <v>0</v>
      </c>
      <c r="D45" s="45">
        <f t="shared" si="9"/>
        <v>0</v>
      </c>
      <c r="E45" s="58"/>
      <c r="F45" s="58"/>
      <c r="G45" s="47"/>
      <c r="H45" s="45"/>
      <c r="I45" s="47"/>
      <c r="J45" s="45"/>
      <c r="K45" s="47"/>
      <c r="L45" s="47"/>
      <c r="M45" s="48"/>
      <c r="N45" s="48"/>
      <c r="O45" s="55"/>
    </row>
    <row r="46" spans="1:15" s="43" customFormat="1" ht="24" customHeight="1">
      <c r="A46" s="56">
        <v>4</v>
      </c>
      <c r="B46" s="57" t="s">
        <v>57</v>
      </c>
      <c r="C46" s="45">
        <f t="shared" si="8"/>
        <v>0</v>
      </c>
      <c r="D46" s="45">
        <f t="shared" si="9"/>
        <v>0</v>
      </c>
      <c r="E46" s="58"/>
      <c r="F46" s="58"/>
      <c r="G46" s="47"/>
      <c r="H46" s="45"/>
      <c r="I46" s="47"/>
      <c r="J46" s="45"/>
      <c r="K46" s="47"/>
      <c r="L46" s="47"/>
      <c r="M46" s="48"/>
      <c r="N46" s="48"/>
      <c r="O46" s="55"/>
    </row>
    <row r="47" spans="1:15" s="43" customFormat="1" ht="24" customHeight="1">
      <c r="A47" s="56">
        <v>5</v>
      </c>
      <c r="B47" s="57" t="s">
        <v>58</v>
      </c>
      <c r="C47" s="45">
        <f t="shared" si="8"/>
        <v>0</v>
      </c>
      <c r="D47" s="45">
        <f t="shared" si="9"/>
        <v>0</v>
      </c>
      <c r="E47" s="58"/>
      <c r="F47" s="58"/>
      <c r="G47" s="47"/>
      <c r="H47" s="45"/>
      <c r="I47" s="47"/>
      <c r="J47" s="45"/>
      <c r="K47" s="47"/>
      <c r="L47" s="47"/>
      <c r="M47" s="48"/>
      <c r="N47" s="48"/>
      <c r="O47" s="55"/>
    </row>
    <row r="48" spans="1:15" s="43" customFormat="1" ht="24" customHeight="1">
      <c r="A48" s="56">
        <v>6</v>
      </c>
      <c r="B48" s="57" t="s">
        <v>59</v>
      </c>
      <c r="C48" s="45">
        <f t="shared" si="8"/>
        <v>0</v>
      </c>
      <c r="D48" s="45">
        <f t="shared" si="9"/>
        <v>0</v>
      </c>
      <c r="E48" s="58"/>
      <c r="F48" s="58"/>
      <c r="G48" s="47"/>
      <c r="H48" s="45"/>
      <c r="I48" s="47"/>
      <c r="J48" s="45"/>
      <c r="K48" s="47"/>
      <c r="L48" s="47"/>
      <c r="M48" s="48"/>
      <c r="N48" s="48"/>
      <c r="O48" s="55"/>
    </row>
    <row r="49" spans="1:15" s="43" customFormat="1" ht="24" customHeight="1">
      <c r="A49" s="56">
        <v>7</v>
      </c>
      <c r="B49" s="57" t="s">
        <v>60</v>
      </c>
      <c r="C49" s="45">
        <f t="shared" si="8"/>
        <v>0</v>
      </c>
      <c r="D49" s="45">
        <f t="shared" si="9"/>
        <v>0</v>
      </c>
      <c r="E49" s="58"/>
      <c r="F49" s="58"/>
      <c r="G49" s="47"/>
      <c r="H49" s="45"/>
      <c r="I49" s="47"/>
      <c r="J49" s="45"/>
      <c r="K49" s="47"/>
      <c r="L49" s="47"/>
      <c r="M49" s="48"/>
      <c r="N49" s="48"/>
      <c r="O49" s="55"/>
    </row>
    <row r="50" spans="1:15" s="43" customFormat="1" ht="24" customHeight="1">
      <c r="A50" s="56">
        <v>8</v>
      </c>
      <c r="B50" s="57" t="s">
        <v>61</v>
      </c>
      <c r="C50" s="45">
        <f t="shared" si="8"/>
        <v>0</v>
      </c>
      <c r="D50" s="45">
        <f t="shared" si="9"/>
        <v>0</v>
      </c>
      <c r="E50" s="58"/>
      <c r="F50" s="58"/>
      <c r="G50" s="47"/>
      <c r="H50" s="45"/>
      <c r="I50" s="47"/>
      <c r="J50" s="45"/>
      <c r="K50" s="47"/>
      <c r="L50" s="47"/>
      <c r="M50" s="48"/>
      <c r="N50" s="48"/>
      <c r="O50" s="55"/>
    </row>
    <row r="51" spans="1:15" s="43" customFormat="1" ht="24" customHeight="1">
      <c r="A51" s="56">
        <v>9</v>
      </c>
      <c r="B51" s="57" t="s">
        <v>62</v>
      </c>
      <c r="C51" s="45">
        <f t="shared" si="8"/>
        <v>0</v>
      </c>
      <c r="D51" s="45">
        <f t="shared" si="9"/>
        <v>0</v>
      </c>
      <c r="E51" s="58"/>
      <c r="F51" s="58"/>
      <c r="G51" s="47"/>
      <c r="H51" s="45"/>
      <c r="I51" s="47"/>
      <c r="J51" s="45"/>
      <c r="K51" s="47"/>
      <c r="L51" s="47"/>
      <c r="M51" s="48"/>
      <c r="N51" s="48"/>
      <c r="O51" s="55"/>
    </row>
    <row r="52" spans="1:15" s="43" customFormat="1" ht="24" customHeight="1">
      <c r="A52" s="56">
        <v>10</v>
      </c>
      <c r="B52" s="57" t="s">
        <v>63</v>
      </c>
      <c r="C52" s="45">
        <f t="shared" si="8"/>
        <v>0</v>
      </c>
      <c r="D52" s="45">
        <f t="shared" si="9"/>
        <v>0</v>
      </c>
      <c r="E52" s="58"/>
      <c r="F52" s="58"/>
      <c r="G52" s="47"/>
      <c r="H52" s="45"/>
      <c r="I52" s="47"/>
      <c r="J52" s="45"/>
      <c r="K52" s="47"/>
      <c r="L52" s="47"/>
      <c r="M52" s="48"/>
      <c r="N52" s="48"/>
      <c r="O52" s="55"/>
    </row>
    <row r="53" spans="1:15" s="43" customFormat="1" ht="24" customHeight="1">
      <c r="A53" s="56">
        <v>11</v>
      </c>
      <c r="B53" s="57" t="s">
        <v>64</v>
      </c>
      <c r="C53" s="45">
        <f t="shared" si="8"/>
        <v>0</v>
      </c>
      <c r="D53" s="45">
        <f t="shared" si="9"/>
        <v>0</v>
      </c>
      <c r="E53" s="58"/>
      <c r="F53" s="58"/>
      <c r="G53" s="47"/>
      <c r="H53" s="45"/>
      <c r="I53" s="47"/>
      <c r="J53" s="45"/>
      <c r="K53" s="47"/>
      <c r="L53" s="47"/>
      <c r="M53" s="48"/>
      <c r="N53" s="48"/>
      <c r="O53" s="55"/>
    </row>
    <row r="54" spans="1:15" s="43" customFormat="1" ht="24" customHeight="1">
      <c r="A54" s="56">
        <v>12</v>
      </c>
      <c r="B54" s="57" t="s">
        <v>65</v>
      </c>
      <c r="C54" s="45">
        <f t="shared" si="8"/>
        <v>0</v>
      </c>
      <c r="D54" s="45">
        <f t="shared" si="9"/>
        <v>0</v>
      </c>
      <c r="E54" s="58"/>
      <c r="F54" s="58"/>
      <c r="G54" s="47"/>
      <c r="H54" s="45"/>
      <c r="I54" s="47"/>
      <c r="J54" s="45"/>
      <c r="K54" s="47"/>
      <c r="L54" s="47"/>
      <c r="M54" s="48"/>
      <c r="N54" s="48"/>
      <c r="O54" s="55"/>
    </row>
    <row r="55" spans="1:15" s="43" customFormat="1" ht="24" customHeight="1">
      <c r="A55" s="56">
        <v>13</v>
      </c>
      <c r="B55" s="57" t="s">
        <v>66</v>
      </c>
      <c r="C55" s="45">
        <f t="shared" si="8"/>
        <v>0</v>
      </c>
      <c r="D55" s="45">
        <f t="shared" si="9"/>
        <v>0</v>
      </c>
      <c r="E55" s="58"/>
      <c r="F55" s="58"/>
      <c r="G55" s="47"/>
      <c r="H55" s="45"/>
      <c r="I55" s="47"/>
      <c r="J55" s="45"/>
      <c r="K55" s="47"/>
      <c r="L55" s="47"/>
      <c r="M55" s="48"/>
      <c r="N55" s="48"/>
      <c r="O55" s="55"/>
    </row>
    <row r="56" spans="1:15" s="43" customFormat="1" ht="24" customHeight="1">
      <c r="A56" s="56">
        <v>14</v>
      </c>
      <c r="B56" s="57" t="s">
        <v>67</v>
      </c>
      <c r="C56" s="45">
        <f t="shared" si="8"/>
        <v>0</v>
      </c>
      <c r="D56" s="45">
        <f t="shared" si="9"/>
        <v>0</v>
      </c>
      <c r="E56" s="58"/>
      <c r="F56" s="58"/>
      <c r="G56" s="47"/>
      <c r="H56" s="45"/>
      <c r="I56" s="47"/>
      <c r="J56" s="45"/>
      <c r="K56" s="47"/>
      <c r="L56" s="47"/>
      <c r="M56" s="48"/>
      <c r="N56" s="48"/>
      <c r="O56" s="55"/>
    </row>
    <row r="57" spans="1:15" s="43" customFormat="1" ht="24" customHeight="1">
      <c r="A57" s="56">
        <v>15</v>
      </c>
      <c r="B57" s="57" t="s">
        <v>68</v>
      </c>
      <c r="C57" s="45">
        <f t="shared" si="8"/>
        <v>0</v>
      </c>
      <c r="D57" s="45">
        <f t="shared" si="9"/>
        <v>0</v>
      </c>
      <c r="E57" s="58"/>
      <c r="F57" s="58"/>
      <c r="G57" s="47"/>
      <c r="H57" s="45"/>
      <c r="I57" s="47"/>
      <c r="J57" s="45"/>
      <c r="K57" s="47"/>
      <c r="L57" s="47"/>
      <c r="M57" s="48"/>
      <c r="N57" s="48"/>
      <c r="O57" s="55"/>
    </row>
    <row r="58" spans="1:15" s="43" customFormat="1" ht="24" customHeight="1">
      <c r="A58" s="56">
        <v>16</v>
      </c>
      <c r="B58" s="57" t="s">
        <v>69</v>
      </c>
      <c r="C58" s="45">
        <f t="shared" si="8"/>
        <v>0</v>
      </c>
      <c r="D58" s="45">
        <f t="shared" si="9"/>
        <v>0</v>
      </c>
      <c r="E58" s="58"/>
      <c r="F58" s="58"/>
      <c r="G58" s="47"/>
      <c r="H58" s="45"/>
      <c r="I58" s="47"/>
      <c r="J58" s="45"/>
      <c r="K58" s="47"/>
      <c r="L58" s="47"/>
      <c r="M58" s="48"/>
      <c r="N58" s="48"/>
      <c r="O58" s="55"/>
    </row>
    <row r="59" spans="1:15" s="43" customFormat="1" ht="24" customHeight="1">
      <c r="A59" s="56">
        <v>17</v>
      </c>
      <c r="B59" s="57" t="s">
        <v>70</v>
      </c>
      <c r="C59" s="45">
        <f t="shared" si="8"/>
        <v>0</v>
      </c>
      <c r="D59" s="45">
        <f t="shared" si="9"/>
        <v>0</v>
      </c>
      <c r="E59" s="58"/>
      <c r="F59" s="58"/>
      <c r="G59" s="47"/>
      <c r="H59" s="45"/>
      <c r="I59" s="47"/>
      <c r="J59" s="45"/>
      <c r="K59" s="47"/>
      <c r="L59" s="47"/>
      <c r="M59" s="48"/>
      <c r="N59" s="48"/>
      <c r="O59" s="55"/>
    </row>
    <row r="60" spans="1:15" s="43" customFormat="1" ht="24" customHeight="1">
      <c r="A60" s="56">
        <v>18</v>
      </c>
      <c r="B60" s="57" t="s">
        <v>71</v>
      </c>
      <c r="C60" s="45">
        <f t="shared" si="8"/>
        <v>0</v>
      </c>
      <c r="D60" s="45">
        <f t="shared" si="9"/>
        <v>0</v>
      </c>
      <c r="E60" s="58"/>
      <c r="F60" s="58"/>
      <c r="G60" s="47"/>
      <c r="H60" s="45"/>
      <c r="I60" s="47"/>
      <c r="J60" s="45"/>
      <c r="K60" s="47"/>
      <c r="L60" s="47"/>
      <c r="M60" s="48"/>
      <c r="N60" s="48"/>
      <c r="O60" s="55"/>
    </row>
    <row r="61" spans="1:15" s="43" customFormat="1" ht="24" customHeight="1">
      <c r="A61" s="56">
        <v>19</v>
      </c>
      <c r="B61" s="57" t="s">
        <v>72</v>
      </c>
      <c r="C61" s="45">
        <f t="shared" si="8"/>
        <v>0</v>
      </c>
      <c r="D61" s="45">
        <f t="shared" si="9"/>
        <v>0</v>
      </c>
      <c r="E61" s="58"/>
      <c r="F61" s="58"/>
      <c r="G61" s="47"/>
      <c r="H61" s="45"/>
      <c r="I61" s="47"/>
      <c r="J61" s="45"/>
      <c r="K61" s="47"/>
      <c r="L61" s="47"/>
      <c r="M61" s="48"/>
      <c r="N61" s="48"/>
      <c r="O61" s="55"/>
    </row>
    <row r="62" spans="1:15" s="43" customFormat="1" ht="24" customHeight="1">
      <c r="A62" s="56">
        <v>20</v>
      </c>
      <c r="B62" s="57" t="s">
        <v>73</v>
      </c>
      <c r="C62" s="45">
        <f t="shared" si="8"/>
        <v>0</v>
      </c>
      <c r="D62" s="45">
        <f t="shared" si="9"/>
        <v>0</v>
      </c>
      <c r="E62" s="58"/>
      <c r="F62" s="58"/>
      <c r="G62" s="47"/>
      <c r="H62" s="45"/>
      <c r="I62" s="47"/>
      <c r="J62" s="45"/>
      <c r="K62" s="45"/>
      <c r="L62" s="45"/>
      <c r="M62" s="48"/>
      <c r="N62" s="48"/>
      <c r="O62" s="55"/>
    </row>
    <row r="63" spans="1:15" s="43" customFormat="1" ht="24" customHeight="1">
      <c r="A63" s="56">
        <v>21</v>
      </c>
      <c r="B63" s="57" t="s">
        <v>74</v>
      </c>
      <c r="C63" s="45">
        <f t="shared" si="8"/>
        <v>0</v>
      </c>
      <c r="D63" s="45">
        <f t="shared" si="9"/>
        <v>0</v>
      </c>
      <c r="E63" s="58"/>
      <c r="F63" s="58"/>
      <c r="G63" s="47"/>
      <c r="H63" s="45"/>
      <c r="I63" s="47"/>
      <c r="J63" s="45"/>
      <c r="K63" s="45"/>
      <c r="L63" s="45"/>
      <c r="M63" s="48"/>
      <c r="N63" s="48"/>
      <c r="O63" s="55"/>
    </row>
    <row r="64" spans="1:15" s="43" customFormat="1" ht="24" customHeight="1">
      <c r="A64" s="56">
        <v>22</v>
      </c>
      <c r="B64" s="57" t="s">
        <v>33</v>
      </c>
      <c r="C64" s="45">
        <f t="shared" si="8"/>
        <v>0</v>
      </c>
      <c r="D64" s="45">
        <f t="shared" si="9"/>
        <v>0</v>
      </c>
      <c r="E64" s="58"/>
      <c r="F64" s="58"/>
      <c r="G64" s="47"/>
      <c r="H64" s="45"/>
      <c r="I64" s="47"/>
      <c r="J64" s="45"/>
      <c r="K64" s="45"/>
      <c r="L64" s="45"/>
      <c r="M64" s="48"/>
      <c r="N64" s="48"/>
      <c r="O64" s="55"/>
    </row>
    <row r="65" spans="1:15" s="43" customFormat="1" ht="24" customHeight="1">
      <c r="A65" s="56">
        <v>23</v>
      </c>
      <c r="B65" s="57" t="s">
        <v>75</v>
      </c>
      <c r="C65" s="45">
        <f t="shared" si="8"/>
        <v>0</v>
      </c>
      <c r="D65" s="45">
        <f t="shared" si="9"/>
        <v>0</v>
      </c>
      <c r="E65" s="58"/>
      <c r="F65" s="58"/>
      <c r="G65" s="47"/>
      <c r="H65" s="45"/>
      <c r="I65" s="47"/>
      <c r="J65" s="45"/>
      <c r="K65" s="45"/>
      <c r="L65" s="45"/>
      <c r="M65" s="48"/>
      <c r="N65" s="48"/>
      <c r="O65" s="55"/>
    </row>
    <row r="66" spans="1:15" s="43" customFormat="1" ht="85.9" customHeight="1">
      <c r="A66" s="56">
        <v>24</v>
      </c>
      <c r="B66" s="57" t="s">
        <v>76</v>
      </c>
      <c r="C66" s="45">
        <f t="shared" si="8"/>
        <v>0</v>
      </c>
      <c r="D66" s="45">
        <f t="shared" si="9"/>
        <v>0</v>
      </c>
      <c r="E66" s="58"/>
      <c r="F66" s="58"/>
      <c r="G66" s="47"/>
      <c r="H66" s="45"/>
      <c r="I66" s="47"/>
      <c r="J66" s="45"/>
      <c r="K66" s="47"/>
      <c r="L66" s="47"/>
      <c r="M66" s="48"/>
      <c r="N66" s="48"/>
      <c r="O66" s="55"/>
    </row>
    <row r="67" spans="1:15" s="43" customFormat="1" ht="29.45" customHeight="1">
      <c r="A67" s="56">
        <v>25</v>
      </c>
      <c r="B67" s="57" t="s">
        <v>77</v>
      </c>
      <c r="C67" s="45">
        <f t="shared" si="8"/>
        <v>0</v>
      </c>
      <c r="D67" s="45">
        <f t="shared" si="9"/>
        <v>0</v>
      </c>
      <c r="E67" s="58"/>
      <c r="F67" s="58"/>
      <c r="G67" s="47"/>
      <c r="H67" s="45"/>
      <c r="I67" s="47"/>
      <c r="J67" s="45"/>
      <c r="K67" s="47"/>
      <c r="L67" s="47"/>
      <c r="M67" s="48"/>
      <c r="N67" s="48"/>
      <c r="O67" s="55"/>
    </row>
    <row r="68" spans="1:15" s="43" customFormat="1" ht="24" customHeight="1">
      <c r="A68" s="56">
        <v>26</v>
      </c>
      <c r="B68" s="57" t="s">
        <v>78</v>
      </c>
      <c r="C68" s="45">
        <f t="shared" si="8"/>
        <v>0</v>
      </c>
      <c r="D68" s="45">
        <f t="shared" si="9"/>
        <v>0</v>
      </c>
      <c r="E68" s="58"/>
      <c r="F68" s="58"/>
      <c r="G68" s="47"/>
      <c r="H68" s="45"/>
      <c r="I68" s="47"/>
      <c r="J68" s="45"/>
      <c r="K68" s="47"/>
      <c r="L68" s="47"/>
      <c r="M68" s="48"/>
      <c r="N68" s="48"/>
      <c r="O68" s="55"/>
    </row>
    <row r="69" spans="1:15" s="43" customFormat="1" ht="24" customHeight="1">
      <c r="A69" s="56">
        <v>27</v>
      </c>
      <c r="B69" s="57" t="s">
        <v>143</v>
      </c>
      <c r="C69" s="45">
        <f t="shared" si="8"/>
        <v>0</v>
      </c>
      <c r="D69" s="45">
        <f t="shared" si="9"/>
        <v>0</v>
      </c>
      <c r="E69" s="58"/>
      <c r="F69" s="58"/>
      <c r="G69" s="47"/>
      <c r="H69" s="45"/>
      <c r="I69" s="47"/>
      <c r="J69" s="45"/>
      <c r="K69" s="47"/>
      <c r="L69" s="47"/>
      <c r="M69" s="48"/>
      <c r="N69" s="48"/>
      <c r="O69" s="55"/>
    </row>
    <row r="70" spans="1:15" s="43" customFormat="1" ht="24" customHeight="1">
      <c r="A70" s="56">
        <v>28</v>
      </c>
      <c r="B70" s="57" t="s">
        <v>79</v>
      </c>
      <c r="C70" s="45">
        <f t="shared" si="8"/>
        <v>0</v>
      </c>
      <c r="D70" s="45">
        <f t="shared" si="9"/>
        <v>0</v>
      </c>
      <c r="E70" s="58"/>
      <c r="F70" s="58"/>
      <c r="G70" s="47"/>
      <c r="H70" s="45"/>
      <c r="I70" s="47"/>
      <c r="J70" s="45"/>
      <c r="K70" s="47"/>
      <c r="L70" s="47"/>
      <c r="M70" s="48"/>
      <c r="N70" s="48"/>
      <c r="O70" s="55"/>
    </row>
    <row r="71" spans="1:15" s="43" customFormat="1" ht="24" customHeight="1">
      <c r="A71" s="56">
        <v>29</v>
      </c>
      <c r="B71" s="57" t="s">
        <v>80</v>
      </c>
      <c r="C71" s="45">
        <f t="shared" si="8"/>
        <v>0</v>
      </c>
      <c r="D71" s="45">
        <f t="shared" si="9"/>
        <v>0</v>
      </c>
      <c r="E71" s="58"/>
      <c r="F71" s="58"/>
      <c r="G71" s="47"/>
      <c r="H71" s="45"/>
      <c r="I71" s="47"/>
      <c r="J71" s="45"/>
      <c r="K71" s="47"/>
      <c r="L71" s="47"/>
      <c r="M71" s="48"/>
      <c r="N71" s="48"/>
      <c r="O71" s="55"/>
    </row>
    <row r="72" spans="1:15" s="43" customFormat="1" ht="23.45" customHeight="1">
      <c r="A72" s="56">
        <v>30</v>
      </c>
      <c r="B72" s="57" t="s">
        <v>81</v>
      </c>
      <c r="C72" s="45">
        <f t="shared" si="8"/>
        <v>0</v>
      </c>
      <c r="D72" s="45">
        <f t="shared" si="9"/>
        <v>0</v>
      </c>
      <c r="E72" s="58"/>
      <c r="F72" s="58"/>
      <c r="G72" s="47"/>
      <c r="H72" s="45"/>
      <c r="I72" s="47"/>
      <c r="J72" s="45"/>
      <c r="K72" s="47"/>
      <c r="L72" s="47"/>
      <c r="M72" s="48"/>
      <c r="N72" s="48"/>
      <c r="O72" s="55"/>
    </row>
    <row r="73" spans="1:15" s="43" customFormat="1" ht="24" customHeight="1">
      <c r="A73" s="56">
        <v>31</v>
      </c>
      <c r="B73" s="57" t="s">
        <v>82</v>
      </c>
      <c r="C73" s="45">
        <f t="shared" si="8"/>
        <v>0</v>
      </c>
      <c r="D73" s="45">
        <f t="shared" si="9"/>
        <v>0</v>
      </c>
      <c r="E73" s="58"/>
      <c r="F73" s="58"/>
      <c r="G73" s="47"/>
      <c r="H73" s="45"/>
      <c r="I73" s="47"/>
      <c r="J73" s="45"/>
      <c r="K73" s="47"/>
      <c r="L73" s="47"/>
      <c r="M73" s="48"/>
      <c r="N73" s="48"/>
      <c r="O73" s="55"/>
    </row>
    <row r="74" spans="1:15" s="43" customFormat="1" ht="24" customHeight="1">
      <c r="A74" s="56">
        <v>32</v>
      </c>
      <c r="B74" s="57" t="s">
        <v>83</v>
      </c>
      <c r="C74" s="45">
        <f t="shared" si="8"/>
        <v>0</v>
      </c>
      <c r="D74" s="45">
        <f t="shared" si="9"/>
        <v>0</v>
      </c>
      <c r="E74" s="58"/>
      <c r="F74" s="58"/>
      <c r="G74" s="47"/>
      <c r="H74" s="45"/>
      <c r="I74" s="47"/>
      <c r="J74" s="45"/>
      <c r="K74" s="47"/>
      <c r="L74" s="47"/>
      <c r="M74" s="48"/>
      <c r="N74" s="48"/>
      <c r="O74" s="55"/>
    </row>
    <row r="75" spans="1:15" s="43" customFormat="1" ht="24.6" customHeight="1">
      <c r="A75" s="56">
        <v>33</v>
      </c>
      <c r="B75" s="57" t="s">
        <v>84</v>
      </c>
      <c r="C75" s="45">
        <f t="shared" si="8"/>
        <v>0</v>
      </c>
      <c r="D75" s="45">
        <f t="shared" si="9"/>
        <v>0</v>
      </c>
      <c r="E75" s="58"/>
      <c r="F75" s="58"/>
      <c r="G75" s="47"/>
      <c r="H75" s="45"/>
      <c r="I75" s="47"/>
      <c r="J75" s="45"/>
      <c r="K75" s="45"/>
      <c r="L75" s="45"/>
      <c r="M75" s="48"/>
      <c r="N75" s="48"/>
      <c r="O75" s="55"/>
    </row>
    <row r="76" spans="1:15" s="43" customFormat="1" ht="24" customHeight="1">
      <c r="A76" s="56">
        <v>34</v>
      </c>
      <c r="B76" s="57" t="s">
        <v>85</v>
      </c>
      <c r="C76" s="45">
        <f t="shared" si="8"/>
        <v>0</v>
      </c>
      <c r="D76" s="45">
        <f t="shared" si="9"/>
        <v>0</v>
      </c>
      <c r="E76" s="58"/>
      <c r="F76" s="58"/>
      <c r="G76" s="47"/>
      <c r="H76" s="45"/>
      <c r="I76" s="47"/>
      <c r="J76" s="45"/>
      <c r="K76" s="45"/>
      <c r="L76" s="45"/>
      <c r="M76" s="48"/>
      <c r="N76" s="48"/>
      <c r="O76" s="55"/>
    </row>
    <row r="77" spans="1:15" s="43" customFormat="1" ht="24" customHeight="1">
      <c r="A77" s="56">
        <v>35</v>
      </c>
      <c r="B77" s="57" t="s">
        <v>86</v>
      </c>
      <c r="C77" s="45">
        <f t="shared" si="8"/>
        <v>0</v>
      </c>
      <c r="D77" s="45">
        <f t="shared" si="9"/>
        <v>0</v>
      </c>
      <c r="E77" s="58"/>
      <c r="F77" s="58"/>
      <c r="G77" s="47"/>
      <c r="H77" s="45"/>
      <c r="I77" s="47"/>
      <c r="J77" s="45"/>
      <c r="K77" s="47"/>
      <c r="L77" s="47"/>
      <c r="M77" s="48"/>
      <c r="N77" s="48"/>
      <c r="O77" s="55"/>
    </row>
    <row r="78" spans="1:15" s="43" customFormat="1" ht="33" customHeight="1">
      <c r="A78" s="56">
        <v>36</v>
      </c>
      <c r="B78" s="57" t="s">
        <v>87</v>
      </c>
      <c r="C78" s="45">
        <f t="shared" si="8"/>
        <v>500</v>
      </c>
      <c r="D78" s="45">
        <f t="shared" si="9"/>
        <v>500</v>
      </c>
      <c r="E78" s="58"/>
      <c r="F78" s="58"/>
      <c r="G78" s="47"/>
      <c r="H78" s="45"/>
      <c r="I78" s="47">
        <v>500</v>
      </c>
      <c r="J78" s="45">
        <v>500</v>
      </c>
      <c r="K78" s="47">
        <v>420</v>
      </c>
      <c r="L78" s="47">
        <v>500</v>
      </c>
      <c r="M78" s="48"/>
      <c r="N78" s="48"/>
      <c r="O78" s="55"/>
    </row>
    <row r="79" spans="1:15" s="43" customFormat="1" ht="21" customHeight="1">
      <c r="A79" s="56">
        <v>37</v>
      </c>
      <c r="B79" s="57" t="s">
        <v>88</v>
      </c>
      <c r="C79" s="45">
        <f t="shared" si="8"/>
        <v>0</v>
      </c>
      <c r="D79" s="45">
        <f t="shared" si="9"/>
        <v>0</v>
      </c>
      <c r="E79" s="58"/>
      <c r="F79" s="58"/>
      <c r="G79" s="47"/>
      <c r="H79" s="45"/>
      <c r="I79" s="47"/>
      <c r="J79" s="45"/>
      <c r="K79" s="47"/>
      <c r="L79" s="47"/>
      <c r="M79" s="48"/>
      <c r="N79" s="48"/>
      <c r="O79" s="55"/>
    </row>
    <row r="80" spans="1:15" s="43" customFormat="1" ht="24" customHeight="1">
      <c r="A80" s="56">
        <v>38</v>
      </c>
      <c r="B80" s="57" t="s">
        <v>52</v>
      </c>
      <c r="C80" s="45">
        <f t="shared" si="8"/>
        <v>0</v>
      </c>
      <c r="D80" s="45">
        <f t="shared" si="9"/>
        <v>0</v>
      </c>
      <c r="E80" s="58"/>
      <c r="F80" s="58"/>
      <c r="G80" s="48"/>
      <c r="H80" s="48"/>
      <c r="I80" s="58"/>
      <c r="J80" s="48"/>
      <c r="K80" s="48"/>
      <c r="L80" s="48"/>
      <c r="M80" s="48"/>
      <c r="N80" s="48"/>
      <c r="O80" s="55"/>
    </row>
    <row r="81" spans="1:15" s="43" customFormat="1" ht="24" customHeight="1">
      <c r="A81" s="41" t="s">
        <v>89</v>
      </c>
      <c r="B81" s="41" t="s">
        <v>90</v>
      </c>
      <c r="C81" s="45">
        <f>J81</f>
        <v>0</v>
      </c>
      <c r="D81" s="45">
        <f>C81</f>
        <v>0</v>
      </c>
      <c r="E81" s="47"/>
      <c r="F81" s="47"/>
      <c r="G81" s="47">
        <f t="shared" ref="G81:M81" si="10">SUM(G82:G83)</f>
        <v>0</v>
      </c>
      <c r="H81" s="45">
        <f t="shared" si="10"/>
        <v>0</v>
      </c>
      <c r="I81" s="47"/>
      <c r="J81" s="45">
        <f t="shared" si="10"/>
        <v>0</v>
      </c>
      <c r="K81" s="47">
        <f t="shared" si="10"/>
        <v>0</v>
      </c>
      <c r="L81" s="47">
        <f t="shared" si="10"/>
        <v>0</v>
      </c>
      <c r="M81" s="47">
        <f t="shared" si="10"/>
        <v>0</v>
      </c>
      <c r="N81" s="48"/>
      <c r="O81" s="55"/>
    </row>
    <row r="82" spans="1:15" s="43" customFormat="1" ht="24" customHeight="1">
      <c r="A82" s="41"/>
      <c r="B82" s="59" t="s">
        <v>144</v>
      </c>
      <c r="C82" s="45">
        <f>J82</f>
        <v>0</v>
      </c>
      <c r="D82" s="45">
        <f>C82</f>
        <v>0</v>
      </c>
      <c r="E82" s="47"/>
      <c r="F82" s="47"/>
      <c r="G82" s="47"/>
      <c r="H82" s="45"/>
      <c r="I82" s="47"/>
      <c r="J82" s="45"/>
      <c r="K82" s="47"/>
      <c r="L82" s="47"/>
      <c r="M82" s="47"/>
      <c r="N82" s="48"/>
      <c r="O82" s="55"/>
    </row>
    <row r="83" spans="1:15" s="43" customFormat="1" ht="24" customHeight="1">
      <c r="A83" s="41"/>
      <c r="B83" s="60" t="s">
        <v>145</v>
      </c>
      <c r="C83" s="45">
        <f>J83</f>
        <v>0</v>
      </c>
      <c r="D83" s="45">
        <f>C83</f>
        <v>0</v>
      </c>
      <c r="E83" s="47"/>
      <c r="F83" s="47"/>
      <c r="G83" s="47"/>
      <c r="H83" s="45"/>
      <c r="I83" s="47"/>
      <c r="J83" s="45"/>
      <c r="K83" s="47"/>
      <c r="L83" s="47"/>
      <c r="M83" s="47"/>
      <c r="N83" s="48"/>
      <c r="O83" s="55"/>
    </row>
    <row r="84" spans="1:15" s="43" customFormat="1" ht="22.9" customHeight="1">
      <c r="A84" s="41" t="s">
        <v>91</v>
      </c>
      <c r="B84" s="41" t="s">
        <v>92</v>
      </c>
      <c r="C84" s="45">
        <f>J84</f>
        <v>0</v>
      </c>
      <c r="D84" s="45">
        <f>C84</f>
        <v>0</v>
      </c>
      <c r="E84" s="47"/>
      <c r="F84" s="47"/>
      <c r="G84" s="47">
        <f>G85</f>
        <v>0</v>
      </c>
      <c r="H84" s="45">
        <f>H85</f>
        <v>0</v>
      </c>
      <c r="I84" s="47"/>
      <c r="J84" s="45">
        <f>J85</f>
        <v>0</v>
      </c>
      <c r="K84" s="47">
        <v>0</v>
      </c>
      <c r="L84" s="47">
        <f>L85</f>
        <v>0</v>
      </c>
      <c r="M84" s="47">
        <f>M85</f>
        <v>0</v>
      </c>
      <c r="N84" s="48"/>
      <c r="O84" s="55"/>
    </row>
    <row r="85" spans="1:15" s="43" customFormat="1" ht="14.25">
      <c r="A85" s="41"/>
      <c r="B85" s="59" t="s">
        <v>146</v>
      </c>
      <c r="C85" s="45">
        <f>J85</f>
        <v>0</v>
      </c>
      <c r="D85" s="45">
        <f>C85</f>
        <v>0</v>
      </c>
      <c r="E85" s="47"/>
      <c r="F85" s="47"/>
      <c r="G85" s="47"/>
      <c r="H85" s="45"/>
      <c r="I85" s="47"/>
      <c r="J85" s="45"/>
      <c r="K85" s="47"/>
      <c r="L85" s="47"/>
      <c r="M85" s="47"/>
      <c r="N85" s="48"/>
      <c r="O85" s="55"/>
    </row>
    <row r="86" spans="1:15" s="43" customFormat="1" ht="14.25">
      <c r="A86" s="55"/>
      <c r="B86" s="60" t="s">
        <v>145</v>
      </c>
      <c r="C86" s="48"/>
      <c r="D86" s="48"/>
      <c r="E86" s="58"/>
      <c r="F86" s="58"/>
      <c r="G86" s="48"/>
      <c r="H86" s="48"/>
      <c r="I86" s="58"/>
      <c r="J86" s="48"/>
      <c r="K86" s="48"/>
      <c r="L86" s="48"/>
      <c r="M86" s="48"/>
      <c r="N86" s="48"/>
      <c r="O86" s="55"/>
    </row>
  </sheetData>
  <mergeCells count="20">
    <mergeCell ref="A27:A40"/>
    <mergeCell ref="B5:B7"/>
    <mergeCell ref="C5:F5"/>
    <mergeCell ref="G5:K5"/>
    <mergeCell ref="L5:N5"/>
    <mergeCell ref="A5:A7"/>
    <mergeCell ref="O5:O7"/>
    <mergeCell ref="C6:C7"/>
    <mergeCell ref="E6:F6"/>
    <mergeCell ref="G6:I6"/>
    <mergeCell ref="J6:J7"/>
    <mergeCell ref="K6:K7"/>
    <mergeCell ref="L6:L7"/>
    <mergeCell ref="M6:M7"/>
    <mergeCell ref="N6:N7"/>
    <mergeCell ref="A1:B1"/>
    <mergeCell ref="A2:O2"/>
    <mergeCell ref="A4:C4"/>
    <mergeCell ref="D4:I4"/>
    <mergeCell ref="J4:O4"/>
  </mergeCells>
  <phoneticPr fontId="38" type="noConversion"/>
  <printOptions horizontalCentered="1"/>
  <pageMargins left="0.39305555555555599" right="0" top="0.43263888888888902" bottom="0.60972222222222205" header="0.118055555555556" footer="0.62986111111111098"/>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L20"/>
  <sheetViews>
    <sheetView workbookViewId="0">
      <selection activeCell="C28" sqref="C28"/>
    </sheetView>
  </sheetViews>
  <sheetFormatPr defaultColWidth="9" defaultRowHeight="13.5"/>
  <cols>
    <col min="1" max="1" width="13.75" style="24" customWidth="1"/>
    <col min="2" max="2" width="19.75" customWidth="1"/>
    <col min="3" max="3" width="14.25" customWidth="1"/>
    <col min="4" max="4" width="12.25" customWidth="1"/>
    <col min="5" max="5" width="11.375" customWidth="1"/>
    <col min="6" max="6" width="11.25" customWidth="1"/>
    <col min="7" max="7" width="8.25" customWidth="1"/>
    <col min="8" max="8" width="6.25" customWidth="1"/>
    <col min="9" max="9" width="6" customWidth="1"/>
    <col min="10" max="10" width="8.25" customWidth="1"/>
    <col min="11" max="11" width="5.625" customWidth="1"/>
    <col min="12" max="12" width="8.75" customWidth="1"/>
  </cols>
  <sheetData>
    <row r="1" spans="1:12" ht="14.25">
      <c r="A1" s="25" t="s">
        <v>93</v>
      </c>
    </row>
    <row r="2" spans="1:12" ht="28.5" customHeight="1">
      <c r="A2" s="124" t="s">
        <v>126</v>
      </c>
      <c r="B2" s="124"/>
      <c r="C2" s="124"/>
      <c r="D2" s="124"/>
      <c r="E2" s="124"/>
      <c r="F2" s="124"/>
      <c r="G2" s="124"/>
      <c r="H2" s="124"/>
      <c r="I2" s="124"/>
      <c r="J2" s="124"/>
      <c r="K2" s="124"/>
      <c r="L2" s="124"/>
    </row>
    <row r="3" spans="1:12" ht="19.899999999999999" customHeight="1">
      <c r="A3" s="70" t="s">
        <v>159</v>
      </c>
      <c r="B3" s="26"/>
      <c r="C3" s="125" t="s">
        <v>318</v>
      </c>
      <c r="D3" s="125"/>
      <c r="E3" s="125"/>
      <c r="F3" s="125"/>
      <c r="G3" s="69"/>
      <c r="I3" s="125" t="s">
        <v>94</v>
      </c>
      <c r="J3" s="125"/>
      <c r="K3" s="125"/>
    </row>
    <row r="4" spans="1:12" s="22" customFormat="1" ht="28.5" customHeight="1">
      <c r="A4" s="126" t="s">
        <v>95</v>
      </c>
      <c r="B4" s="126" t="s">
        <v>96</v>
      </c>
      <c r="C4" s="127" t="s">
        <v>147</v>
      </c>
      <c r="D4" s="127"/>
      <c r="E4" s="127"/>
      <c r="F4" s="127"/>
      <c r="G4" s="127"/>
      <c r="H4" s="127"/>
      <c r="I4" s="127"/>
      <c r="J4" s="127"/>
      <c r="K4" s="127"/>
      <c r="L4" s="127"/>
    </row>
    <row r="5" spans="1:12" s="22" customFormat="1" ht="28.5" customHeight="1">
      <c r="A5" s="127"/>
      <c r="B5" s="126"/>
      <c r="C5" s="127" t="s">
        <v>102</v>
      </c>
      <c r="D5" s="127" t="s">
        <v>97</v>
      </c>
      <c r="E5" s="127"/>
      <c r="F5" s="127"/>
      <c r="G5" s="127"/>
      <c r="H5" s="127"/>
      <c r="I5" s="127" t="s">
        <v>148</v>
      </c>
      <c r="J5" s="127"/>
      <c r="K5" s="127"/>
      <c r="L5" s="127"/>
    </row>
    <row r="6" spans="1:12" s="22" customFormat="1" ht="28.5" customHeight="1">
      <c r="A6" s="127"/>
      <c r="B6" s="126"/>
      <c r="C6" s="127"/>
      <c r="D6" s="62" t="s">
        <v>119</v>
      </c>
      <c r="E6" s="62" t="s">
        <v>98</v>
      </c>
      <c r="F6" s="62" t="s">
        <v>99</v>
      </c>
      <c r="G6" s="62" t="s">
        <v>100</v>
      </c>
      <c r="H6" s="62" t="s">
        <v>101</v>
      </c>
      <c r="I6" s="63" t="s">
        <v>119</v>
      </c>
      <c r="J6" s="63" t="s">
        <v>149</v>
      </c>
      <c r="K6" s="63" t="s">
        <v>121</v>
      </c>
      <c r="L6" s="63" t="s">
        <v>122</v>
      </c>
    </row>
    <row r="7" spans="1:12" s="22" customFormat="1" ht="28.5" customHeight="1">
      <c r="A7" s="122" t="s">
        <v>103</v>
      </c>
      <c r="B7" s="64" t="s">
        <v>150</v>
      </c>
      <c r="C7" s="65">
        <f>D7+I7</f>
        <v>0</v>
      </c>
      <c r="D7" s="62">
        <f>SUM(E7:H7)</f>
        <v>0</v>
      </c>
      <c r="E7" s="62"/>
      <c r="F7" s="63"/>
      <c r="G7" s="62"/>
      <c r="H7" s="62"/>
      <c r="I7" s="63"/>
      <c r="J7" s="63"/>
      <c r="K7" s="63"/>
      <c r="L7" s="63"/>
    </row>
    <row r="8" spans="1:12" s="22" customFormat="1" ht="28.5" customHeight="1">
      <c r="A8" s="122"/>
      <c r="B8" s="64" t="s">
        <v>151</v>
      </c>
      <c r="C8" s="65">
        <f t="shared" ref="C8:C19" si="0">D8+I8</f>
        <v>0</v>
      </c>
      <c r="D8" s="62">
        <f t="shared" ref="D8:D18" si="1">SUM(E8:H8)</f>
        <v>0</v>
      </c>
      <c r="E8" s="63"/>
      <c r="F8" s="63"/>
      <c r="G8" s="62"/>
      <c r="H8" s="62"/>
      <c r="I8" s="63"/>
      <c r="J8" s="63"/>
      <c r="K8" s="63"/>
      <c r="L8" s="63"/>
    </row>
    <row r="9" spans="1:12" s="22" customFormat="1" ht="28.5" customHeight="1">
      <c r="A9" s="122"/>
      <c r="B9" s="66" t="s">
        <v>152</v>
      </c>
      <c r="C9" s="65">
        <f t="shared" si="0"/>
        <v>0</v>
      </c>
      <c r="D9" s="62">
        <f t="shared" si="1"/>
        <v>0</v>
      </c>
      <c r="E9" s="63"/>
      <c r="F9" s="63"/>
      <c r="G9" s="62"/>
      <c r="H9" s="62"/>
      <c r="I9" s="63"/>
      <c r="J9" s="63"/>
      <c r="K9" s="63"/>
      <c r="L9" s="63"/>
    </row>
    <row r="10" spans="1:12" s="22" customFormat="1" ht="28.5" customHeight="1">
      <c r="A10" s="122"/>
      <c r="B10" s="64" t="s">
        <v>153</v>
      </c>
      <c r="C10" s="65">
        <f t="shared" si="0"/>
        <v>0</v>
      </c>
      <c r="D10" s="62">
        <f t="shared" si="1"/>
        <v>0</v>
      </c>
      <c r="E10" s="63"/>
      <c r="F10" s="63"/>
      <c r="G10" s="62"/>
      <c r="H10" s="62"/>
      <c r="I10" s="63"/>
      <c r="J10" s="63"/>
      <c r="K10" s="63"/>
      <c r="L10" s="63"/>
    </row>
    <row r="11" spans="1:12" s="23" customFormat="1" ht="28.5" customHeight="1">
      <c r="A11" s="122"/>
      <c r="B11" s="67" t="s">
        <v>104</v>
      </c>
      <c r="C11" s="65">
        <f t="shared" si="0"/>
        <v>0</v>
      </c>
      <c r="D11" s="62">
        <f t="shared" si="1"/>
        <v>0</v>
      </c>
      <c r="E11" s="62"/>
      <c r="F11" s="62"/>
      <c r="G11" s="62"/>
      <c r="H11" s="62"/>
      <c r="I11" s="63"/>
      <c r="J11" s="63"/>
      <c r="K11" s="63"/>
      <c r="L11" s="63"/>
    </row>
    <row r="12" spans="1:12" s="23" customFormat="1" ht="28.5" customHeight="1">
      <c r="A12" s="122"/>
      <c r="B12" s="64" t="s">
        <v>52</v>
      </c>
      <c r="C12" s="65">
        <f t="shared" si="0"/>
        <v>0</v>
      </c>
      <c r="D12" s="62">
        <f t="shared" si="1"/>
        <v>0</v>
      </c>
      <c r="E12" s="63"/>
      <c r="F12" s="63"/>
      <c r="G12" s="62"/>
      <c r="H12" s="62"/>
      <c r="I12" s="63"/>
      <c r="J12" s="63"/>
      <c r="K12" s="63"/>
      <c r="L12" s="63"/>
    </row>
    <row r="13" spans="1:12" s="23" customFormat="1" ht="28.5" customHeight="1">
      <c r="A13" s="123"/>
      <c r="B13" s="66" t="s">
        <v>119</v>
      </c>
      <c r="C13" s="65">
        <f t="shared" si="0"/>
        <v>0</v>
      </c>
      <c r="D13" s="62">
        <f t="shared" si="1"/>
        <v>0</v>
      </c>
      <c r="E13" s="63">
        <f>SUM(E7:E12)</f>
        <v>0</v>
      </c>
      <c r="F13" s="63"/>
      <c r="G13" s="63"/>
      <c r="H13" s="63"/>
      <c r="I13" s="62"/>
      <c r="J13" s="62"/>
      <c r="K13" s="62"/>
      <c r="L13" s="68"/>
    </row>
    <row r="14" spans="1:12" s="22" customFormat="1" ht="28.5" customHeight="1">
      <c r="A14" s="122" t="s">
        <v>154</v>
      </c>
      <c r="B14" s="67" t="s">
        <v>155</v>
      </c>
      <c r="C14" s="65">
        <f t="shared" si="0"/>
        <v>270</v>
      </c>
      <c r="D14" s="62">
        <f t="shared" si="1"/>
        <v>270</v>
      </c>
      <c r="E14" s="63"/>
      <c r="F14" s="63">
        <v>270</v>
      </c>
      <c r="G14" s="62"/>
      <c r="H14" s="62"/>
      <c r="I14" s="62"/>
      <c r="J14" s="62"/>
      <c r="K14" s="62"/>
      <c r="L14" s="68"/>
    </row>
    <row r="15" spans="1:12" s="23" customFormat="1" ht="49.5" customHeight="1">
      <c r="A15" s="122"/>
      <c r="B15" s="67" t="s">
        <v>156</v>
      </c>
      <c r="C15" s="65">
        <f t="shared" si="0"/>
        <v>607</v>
      </c>
      <c r="D15" s="62">
        <f t="shared" si="1"/>
        <v>607</v>
      </c>
      <c r="E15" s="62"/>
      <c r="F15" s="62">
        <v>607</v>
      </c>
      <c r="G15" s="62"/>
      <c r="H15" s="62"/>
      <c r="I15" s="62"/>
      <c r="J15" s="62"/>
      <c r="K15" s="62"/>
      <c r="L15" s="68"/>
    </row>
    <row r="16" spans="1:12" s="23" customFormat="1" ht="49.5" customHeight="1">
      <c r="A16" s="122"/>
      <c r="B16" s="67" t="s">
        <v>316</v>
      </c>
      <c r="C16" s="65">
        <f t="shared" si="0"/>
        <v>230</v>
      </c>
      <c r="D16" s="62">
        <f t="shared" si="1"/>
        <v>230</v>
      </c>
      <c r="E16" s="62"/>
      <c r="F16" s="62">
        <v>230</v>
      </c>
      <c r="G16" s="62"/>
      <c r="H16" s="62"/>
      <c r="I16" s="62"/>
      <c r="J16" s="62"/>
      <c r="K16" s="62"/>
      <c r="L16" s="68"/>
    </row>
    <row r="17" spans="1:12" s="23" customFormat="1" ht="28.5" customHeight="1">
      <c r="A17" s="122"/>
      <c r="B17" s="67" t="s">
        <v>157</v>
      </c>
      <c r="C17" s="65">
        <f t="shared" si="0"/>
        <v>0</v>
      </c>
      <c r="D17" s="62">
        <f t="shared" si="1"/>
        <v>0</v>
      </c>
      <c r="E17" s="63"/>
      <c r="F17" s="63"/>
      <c r="G17" s="62"/>
      <c r="H17" s="62"/>
      <c r="I17" s="62"/>
      <c r="J17" s="62"/>
      <c r="K17" s="62"/>
      <c r="L17" s="68"/>
    </row>
    <row r="18" spans="1:12" s="23" customFormat="1" ht="28.5" customHeight="1">
      <c r="A18" s="122"/>
      <c r="B18" s="64" t="s">
        <v>119</v>
      </c>
      <c r="C18" s="65">
        <f t="shared" si="0"/>
        <v>1107</v>
      </c>
      <c r="D18" s="62">
        <f t="shared" si="1"/>
        <v>1107</v>
      </c>
      <c r="E18" s="62">
        <f>SUM(E14:E17)</f>
        <v>0</v>
      </c>
      <c r="F18" s="62">
        <f t="shared" ref="F18:H18" si="2">SUM(F14:F17)</f>
        <v>1107</v>
      </c>
      <c r="G18" s="62">
        <f t="shared" si="2"/>
        <v>0</v>
      </c>
      <c r="H18" s="62">
        <f t="shared" si="2"/>
        <v>0</v>
      </c>
      <c r="I18" s="62"/>
      <c r="J18" s="62"/>
      <c r="K18" s="62"/>
      <c r="L18" s="62"/>
    </row>
    <row r="19" spans="1:12" s="22" customFormat="1" ht="28.5" customHeight="1">
      <c r="A19" s="62" t="s">
        <v>158</v>
      </c>
      <c r="B19" s="62"/>
      <c r="C19" s="65">
        <f t="shared" si="0"/>
        <v>1107</v>
      </c>
      <c r="D19" s="62">
        <f>D13+D18</f>
        <v>1107</v>
      </c>
      <c r="E19" s="62">
        <f t="shared" ref="E19:H19" si="3">E13+E18</f>
        <v>0</v>
      </c>
      <c r="F19" s="62">
        <f t="shared" si="3"/>
        <v>1107</v>
      </c>
      <c r="G19" s="62">
        <f t="shared" si="3"/>
        <v>0</v>
      </c>
      <c r="H19" s="62">
        <f t="shared" si="3"/>
        <v>0</v>
      </c>
      <c r="I19" s="62"/>
      <c r="J19" s="62"/>
      <c r="K19" s="62"/>
      <c r="L19" s="62"/>
    </row>
    <row r="20" spans="1:12" ht="14.25">
      <c r="G20" s="27"/>
    </row>
  </sheetData>
  <mergeCells count="11">
    <mergeCell ref="A7:A13"/>
    <mergeCell ref="A14:A18"/>
    <mergeCell ref="A2:L2"/>
    <mergeCell ref="I3:K3"/>
    <mergeCell ref="C3:F3"/>
    <mergeCell ref="A4:A6"/>
    <mergeCell ref="B4:B6"/>
    <mergeCell ref="C4:L4"/>
    <mergeCell ref="C5:C6"/>
    <mergeCell ref="D5:H5"/>
    <mergeCell ref="I5:L5"/>
  </mergeCells>
  <phoneticPr fontId="38" type="noConversion"/>
  <pageMargins left="0.69930555555555596" right="0.69930555555555596" top="1.2097222222222199" bottom="0.75" header="0.3" footer="0.3"/>
  <pageSetup paperSize="9" orientation="landscape"/>
</worksheet>
</file>

<file path=xl/worksheets/sheet3.xml><?xml version="1.0" encoding="utf-8"?>
<worksheet xmlns="http://schemas.openxmlformats.org/spreadsheetml/2006/main" xmlns:r="http://schemas.openxmlformats.org/officeDocument/2006/relationships">
  <dimension ref="A1:S79"/>
  <sheetViews>
    <sheetView workbookViewId="0">
      <pane xSplit="2" ySplit="4" topLeftCell="C5" activePane="bottomRight" state="frozen"/>
      <selection pane="topRight" activeCell="C1" sqref="C1"/>
      <selection pane="bottomLeft" activeCell="A5" sqref="A5"/>
      <selection pane="bottomRight" activeCell="E15" sqref="E15"/>
    </sheetView>
  </sheetViews>
  <sheetFormatPr defaultColWidth="10" defaultRowHeight="14.25"/>
  <cols>
    <col min="1" max="1" width="5.25" style="2" customWidth="1"/>
    <col min="2" max="2" width="14" style="1" hidden="1" customWidth="1"/>
    <col min="3" max="3" width="19.5" style="1" customWidth="1"/>
    <col min="4" max="4" width="16.5" style="1" customWidth="1"/>
    <col min="5" max="5" width="52.125" style="1" customWidth="1"/>
    <col min="6" max="6" width="6.125" style="2" customWidth="1"/>
    <col min="7" max="7" width="15.375" style="1" customWidth="1"/>
    <col min="8" max="8" width="6.875" style="3" customWidth="1"/>
    <col min="9" max="9" width="7.75" style="3" customWidth="1"/>
    <col min="10" max="10" width="6.375" style="3" customWidth="1"/>
    <col min="11" max="11" width="6.125" style="3" customWidth="1"/>
    <col min="12" max="12" width="4.75" style="3" customWidth="1"/>
    <col min="13" max="13" width="5.125" style="3" customWidth="1"/>
    <col min="14" max="14" width="3.5" style="1" customWidth="1"/>
    <col min="15" max="15" width="4.75" style="1" customWidth="1"/>
    <col min="16" max="16" width="3.5" style="1" customWidth="1"/>
    <col min="17" max="17" width="4.875" style="1" customWidth="1"/>
    <col min="18" max="18" width="7.375" style="1" customWidth="1"/>
    <col min="19" max="19" width="9.5" style="2" customWidth="1"/>
    <col min="20" max="16384" width="10" style="1"/>
  </cols>
  <sheetData>
    <row r="1" spans="1:19" ht="36" customHeight="1">
      <c r="A1" s="128" t="s">
        <v>128</v>
      </c>
      <c r="B1" s="129"/>
      <c r="C1" s="129"/>
      <c r="D1" s="129"/>
      <c r="E1" s="129"/>
      <c r="F1" s="129"/>
      <c r="G1" s="129"/>
      <c r="H1" s="129"/>
      <c r="I1" s="129"/>
      <c r="J1" s="129"/>
      <c r="K1" s="129"/>
      <c r="L1" s="129"/>
      <c r="M1" s="129"/>
      <c r="N1" s="129"/>
      <c r="O1" s="129"/>
      <c r="P1" s="129"/>
      <c r="Q1" s="129"/>
      <c r="R1" s="129"/>
      <c r="S1" s="129"/>
    </row>
    <row r="2" spans="1:19" ht="17.45" customHeight="1">
      <c r="A2" s="4"/>
      <c r="B2" s="4"/>
      <c r="C2" s="4"/>
      <c r="D2" s="4"/>
      <c r="E2" s="4"/>
      <c r="F2" s="4"/>
      <c r="G2" s="4"/>
      <c r="H2" s="4"/>
      <c r="I2" s="4"/>
      <c r="J2" s="4"/>
      <c r="K2" s="4"/>
      <c r="L2" s="4"/>
      <c r="M2" s="4"/>
      <c r="N2" s="4"/>
      <c r="O2" s="4"/>
      <c r="P2" s="4"/>
      <c r="Q2" s="4"/>
      <c r="R2" s="20" t="s">
        <v>94</v>
      </c>
      <c r="S2" s="20"/>
    </row>
    <row r="3" spans="1:19" ht="15.6" customHeight="1">
      <c r="A3" s="133" t="s">
        <v>108</v>
      </c>
      <c r="B3" s="133" t="s">
        <v>109</v>
      </c>
      <c r="C3" s="135" t="s">
        <v>110</v>
      </c>
      <c r="D3" s="133" t="s">
        <v>111</v>
      </c>
      <c r="E3" s="135" t="s">
        <v>112</v>
      </c>
      <c r="F3" s="133" t="s">
        <v>113</v>
      </c>
      <c r="G3" s="133" t="s">
        <v>114</v>
      </c>
      <c r="H3" s="133" t="s">
        <v>102</v>
      </c>
      <c r="I3" s="130" t="s">
        <v>115</v>
      </c>
      <c r="J3" s="131"/>
      <c r="K3" s="131"/>
      <c r="L3" s="131"/>
      <c r="M3" s="132"/>
      <c r="N3" s="130" t="s">
        <v>116</v>
      </c>
      <c r="O3" s="131"/>
      <c r="P3" s="131"/>
      <c r="Q3" s="132"/>
      <c r="R3" s="134" t="s">
        <v>117</v>
      </c>
      <c r="S3" s="134" t="s">
        <v>118</v>
      </c>
    </row>
    <row r="4" spans="1:19" ht="39" customHeight="1">
      <c r="A4" s="134"/>
      <c r="B4" s="134"/>
      <c r="C4" s="135"/>
      <c r="D4" s="134"/>
      <c r="E4" s="135"/>
      <c r="F4" s="134"/>
      <c r="G4" s="134"/>
      <c r="H4" s="136"/>
      <c r="I4" s="5" t="s">
        <v>119</v>
      </c>
      <c r="J4" s="6" t="s">
        <v>98</v>
      </c>
      <c r="K4" s="6" t="s">
        <v>99</v>
      </c>
      <c r="L4" s="6" t="s">
        <v>100</v>
      </c>
      <c r="M4" s="6" t="s">
        <v>101</v>
      </c>
      <c r="N4" s="11" t="s">
        <v>119</v>
      </c>
      <c r="O4" s="12" t="s">
        <v>120</v>
      </c>
      <c r="P4" s="11" t="s">
        <v>121</v>
      </c>
      <c r="Q4" s="11" t="s">
        <v>122</v>
      </c>
      <c r="R4" s="136"/>
      <c r="S4" s="136"/>
    </row>
    <row r="5" spans="1:19" ht="70.5" customHeight="1">
      <c r="A5" s="71" t="s">
        <v>123</v>
      </c>
      <c r="B5" s="72" t="s">
        <v>105</v>
      </c>
      <c r="C5" s="73" t="s">
        <v>160</v>
      </c>
      <c r="D5" s="73" t="s">
        <v>161</v>
      </c>
      <c r="E5" s="74" t="s">
        <v>162</v>
      </c>
      <c r="F5" s="75">
        <v>2019.3</v>
      </c>
      <c r="G5" s="73" t="s">
        <v>163</v>
      </c>
      <c r="H5" s="76">
        <f>I5+N5</f>
        <v>230</v>
      </c>
      <c r="I5" s="76">
        <v>230</v>
      </c>
      <c r="J5" s="76"/>
      <c r="K5" s="76">
        <v>230</v>
      </c>
      <c r="L5" s="77"/>
      <c r="M5" s="77"/>
      <c r="N5" s="78"/>
      <c r="O5" s="78"/>
      <c r="P5" s="78"/>
      <c r="Q5" s="78"/>
      <c r="R5" s="79" t="s">
        <v>164</v>
      </c>
      <c r="S5" s="79" t="s">
        <v>165</v>
      </c>
    </row>
    <row r="6" spans="1:19" ht="37.5" customHeight="1">
      <c r="A6" s="71" t="s">
        <v>123</v>
      </c>
      <c r="B6" s="72" t="s">
        <v>105</v>
      </c>
      <c r="C6" s="74" t="s">
        <v>166</v>
      </c>
      <c r="D6" s="80" t="s">
        <v>167</v>
      </c>
      <c r="E6" s="74" t="s">
        <v>168</v>
      </c>
      <c r="F6" s="75">
        <v>2019.3</v>
      </c>
      <c r="G6" s="74" t="s">
        <v>169</v>
      </c>
      <c r="H6" s="76">
        <f t="shared" ref="H6:H69" si="0">I6+N6</f>
        <v>30</v>
      </c>
      <c r="I6" s="76">
        <v>30</v>
      </c>
      <c r="J6" s="76"/>
      <c r="K6" s="76">
        <v>30</v>
      </c>
      <c r="L6" s="77"/>
      <c r="M6" s="76"/>
      <c r="N6" s="73"/>
      <c r="O6" s="73"/>
      <c r="P6" s="73"/>
      <c r="Q6" s="73"/>
      <c r="R6" s="79" t="s">
        <v>170</v>
      </c>
      <c r="S6" s="81" t="s">
        <v>171</v>
      </c>
    </row>
    <row r="7" spans="1:19" ht="37.5" customHeight="1">
      <c r="A7" s="71" t="s">
        <v>123</v>
      </c>
      <c r="B7" s="72" t="s">
        <v>105</v>
      </c>
      <c r="C7" s="74" t="s">
        <v>172</v>
      </c>
      <c r="D7" s="80" t="s">
        <v>173</v>
      </c>
      <c r="E7" s="74" t="s">
        <v>174</v>
      </c>
      <c r="F7" s="75">
        <v>2019.6</v>
      </c>
      <c r="G7" s="74" t="s">
        <v>175</v>
      </c>
      <c r="H7" s="76">
        <f t="shared" si="0"/>
        <v>20</v>
      </c>
      <c r="I7" s="76">
        <v>20</v>
      </c>
      <c r="J7" s="76"/>
      <c r="K7" s="76">
        <v>20</v>
      </c>
      <c r="L7" s="77"/>
      <c r="M7" s="76"/>
      <c r="N7" s="73"/>
      <c r="O7" s="73"/>
      <c r="P7" s="73"/>
      <c r="Q7" s="73"/>
      <c r="R7" s="82" t="s">
        <v>176</v>
      </c>
      <c r="S7" s="81" t="s">
        <v>177</v>
      </c>
    </row>
    <row r="8" spans="1:19" ht="37.5" customHeight="1">
      <c r="A8" s="71" t="s">
        <v>123</v>
      </c>
      <c r="B8" s="72" t="s">
        <v>105</v>
      </c>
      <c r="C8" s="74" t="s">
        <v>178</v>
      </c>
      <c r="D8" s="80" t="s">
        <v>179</v>
      </c>
      <c r="E8" s="74" t="s">
        <v>180</v>
      </c>
      <c r="F8" s="75">
        <v>2018.12</v>
      </c>
      <c r="G8" s="74" t="s">
        <v>181</v>
      </c>
      <c r="H8" s="76">
        <f t="shared" si="0"/>
        <v>10</v>
      </c>
      <c r="I8" s="76">
        <v>10</v>
      </c>
      <c r="J8" s="76"/>
      <c r="K8" s="76">
        <v>10</v>
      </c>
      <c r="L8" s="77"/>
      <c r="M8" s="76"/>
      <c r="N8" s="73"/>
      <c r="O8" s="73"/>
      <c r="P8" s="73"/>
      <c r="Q8" s="73"/>
      <c r="R8" s="82" t="s">
        <v>182</v>
      </c>
      <c r="S8" s="81" t="s">
        <v>183</v>
      </c>
    </row>
    <row r="9" spans="1:19" ht="37.5" customHeight="1">
      <c r="A9" s="71" t="s">
        <v>123</v>
      </c>
      <c r="B9" s="72" t="s">
        <v>105</v>
      </c>
      <c r="C9" s="74" t="s">
        <v>184</v>
      </c>
      <c r="D9" s="80" t="s">
        <v>185</v>
      </c>
      <c r="E9" s="74" t="s">
        <v>186</v>
      </c>
      <c r="F9" s="75">
        <v>2018.12</v>
      </c>
      <c r="G9" s="74" t="s">
        <v>229</v>
      </c>
      <c r="H9" s="76">
        <f t="shared" si="0"/>
        <v>5</v>
      </c>
      <c r="I9" s="76">
        <v>5</v>
      </c>
      <c r="J9" s="76"/>
      <c r="K9" s="76">
        <v>5</v>
      </c>
      <c r="L9" s="77"/>
      <c r="M9" s="77"/>
      <c r="N9" s="78"/>
      <c r="O9" s="78"/>
      <c r="P9" s="78"/>
      <c r="Q9" s="78"/>
      <c r="R9" s="79" t="s">
        <v>187</v>
      </c>
      <c r="S9" s="81" t="s">
        <v>188</v>
      </c>
    </row>
    <row r="10" spans="1:19" ht="37.5" customHeight="1">
      <c r="A10" s="71" t="s">
        <v>123</v>
      </c>
      <c r="B10" s="72" t="s">
        <v>105</v>
      </c>
      <c r="C10" s="74" t="s">
        <v>189</v>
      </c>
      <c r="D10" s="80" t="s">
        <v>190</v>
      </c>
      <c r="E10" s="74" t="s">
        <v>191</v>
      </c>
      <c r="F10" s="75">
        <v>2019.6</v>
      </c>
      <c r="G10" s="74" t="s">
        <v>192</v>
      </c>
      <c r="H10" s="76">
        <f t="shared" si="0"/>
        <v>8</v>
      </c>
      <c r="I10" s="76">
        <v>8</v>
      </c>
      <c r="J10" s="76"/>
      <c r="K10" s="76">
        <v>8</v>
      </c>
      <c r="L10" s="77"/>
      <c r="M10" s="76"/>
      <c r="N10" s="73"/>
      <c r="O10" s="73"/>
      <c r="P10" s="73"/>
      <c r="Q10" s="73"/>
      <c r="R10" s="82" t="s">
        <v>193</v>
      </c>
      <c r="S10" s="81" t="s">
        <v>194</v>
      </c>
    </row>
    <row r="11" spans="1:19" ht="37.5" customHeight="1">
      <c r="A11" s="71" t="s">
        <v>123</v>
      </c>
      <c r="B11" s="72" t="s">
        <v>105</v>
      </c>
      <c r="C11" s="74" t="s">
        <v>195</v>
      </c>
      <c r="D11" s="74" t="s">
        <v>196</v>
      </c>
      <c r="E11" s="74" t="s">
        <v>212</v>
      </c>
      <c r="F11" s="75">
        <v>2019.6</v>
      </c>
      <c r="G11" s="74" t="s">
        <v>197</v>
      </c>
      <c r="H11" s="76">
        <f t="shared" si="0"/>
        <v>15</v>
      </c>
      <c r="I11" s="76">
        <v>15</v>
      </c>
      <c r="J11" s="76"/>
      <c r="K11" s="76">
        <v>15</v>
      </c>
      <c r="L11" s="77"/>
      <c r="M11" s="77"/>
      <c r="N11" s="78"/>
      <c r="O11" s="78"/>
      <c r="P11" s="78"/>
      <c r="Q11" s="78"/>
      <c r="R11" s="82" t="s">
        <v>213</v>
      </c>
      <c r="S11" s="81" t="s">
        <v>214</v>
      </c>
    </row>
    <row r="12" spans="1:19" ht="37.5" customHeight="1">
      <c r="A12" s="71" t="s">
        <v>123</v>
      </c>
      <c r="B12" s="72" t="s">
        <v>105</v>
      </c>
      <c r="C12" s="74" t="s">
        <v>198</v>
      </c>
      <c r="D12" s="80" t="s">
        <v>215</v>
      </c>
      <c r="E12" s="74" t="s">
        <v>216</v>
      </c>
      <c r="F12" s="75">
        <v>2018.12</v>
      </c>
      <c r="G12" s="74" t="s">
        <v>199</v>
      </c>
      <c r="H12" s="76">
        <f t="shared" si="0"/>
        <v>80</v>
      </c>
      <c r="I12" s="76">
        <v>80</v>
      </c>
      <c r="J12" s="76"/>
      <c r="K12" s="76">
        <v>80</v>
      </c>
      <c r="L12" s="77"/>
      <c r="M12" s="77"/>
      <c r="N12" s="78"/>
      <c r="O12" s="78"/>
      <c r="P12" s="78"/>
      <c r="Q12" s="78"/>
      <c r="R12" s="79" t="s">
        <v>217</v>
      </c>
      <c r="S12" s="81" t="s">
        <v>218</v>
      </c>
    </row>
    <row r="13" spans="1:19" ht="37.5" customHeight="1">
      <c r="A13" s="71" t="s">
        <v>123</v>
      </c>
      <c r="B13" s="72" t="s">
        <v>105</v>
      </c>
      <c r="C13" s="74" t="s">
        <v>200</v>
      </c>
      <c r="D13" s="80" t="s">
        <v>219</v>
      </c>
      <c r="E13" s="74" t="s">
        <v>220</v>
      </c>
      <c r="F13" s="75">
        <v>2018.12</v>
      </c>
      <c r="G13" s="83" t="s">
        <v>221</v>
      </c>
      <c r="H13" s="76">
        <f t="shared" si="0"/>
        <v>50</v>
      </c>
      <c r="I13" s="76">
        <v>50</v>
      </c>
      <c r="J13" s="76"/>
      <c r="K13" s="76">
        <v>50</v>
      </c>
      <c r="L13" s="77"/>
      <c r="M13" s="77"/>
      <c r="N13" s="78"/>
      <c r="O13" s="78"/>
      <c r="P13" s="78"/>
      <c r="Q13" s="78"/>
      <c r="R13" s="79" t="s">
        <v>201</v>
      </c>
      <c r="S13" s="81" t="s">
        <v>222</v>
      </c>
    </row>
    <row r="14" spans="1:19" ht="37.5" customHeight="1">
      <c r="A14" s="71" t="s">
        <v>123</v>
      </c>
      <c r="B14" s="72" t="s">
        <v>105</v>
      </c>
      <c r="C14" s="74" t="s">
        <v>202</v>
      </c>
      <c r="D14" s="80" t="s">
        <v>223</v>
      </c>
      <c r="E14" s="74" t="s">
        <v>203</v>
      </c>
      <c r="F14" s="75">
        <v>2018.12</v>
      </c>
      <c r="G14" s="74" t="s">
        <v>197</v>
      </c>
      <c r="H14" s="76">
        <f t="shared" si="0"/>
        <v>20</v>
      </c>
      <c r="I14" s="76">
        <v>20</v>
      </c>
      <c r="J14" s="76"/>
      <c r="K14" s="76">
        <v>20</v>
      </c>
      <c r="L14" s="84"/>
      <c r="M14" s="77"/>
      <c r="N14" s="78"/>
      <c r="O14" s="78"/>
      <c r="P14" s="78"/>
      <c r="Q14" s="78"/>
      <c r="R14" s="79" t="s">
        <v>204</v>
      </c>
      <c r="S14" s="81" t="s">
        <v>224</v>
      </c>
    </row>
    <row r="15" spans="1:19" ht="37.5" customHeight="1">
      <c r="A15" s="71" t="s">
        <v>123</v>
      </c>
      <c r="B15" s="72" t="s">
        <v>105</v>
      </c>
      <c r="C15" s="74" t="s">
        <v>205</v>
      </c>
      <c r="D15" s="80" t="s">
        <v>225</v>
      </c>
      <c r="E15" s="74" t="s">
        <v>226</v>
      </c>
      <c r="F15" s="75">
        <v>2018.12</v>
      </c>
      <c r="G15" s="74" t="s">
        <v>206</v>
      </c>
      <c r="H15" s="76">
        <f t="shared" si="0"/>
        <v>12</v>
      </c>
      <c r="I15" s="76">
        <v>12</v>
      </c>
      <c r="J15" s="76"/>
      <c r="K15" s="76">
        <v>12</v>
      </c>
      <c r="L15" s="84"/>
      <c r="M15" s="77"/>
      <c r="N15" s="78"/>
      <c r="O15" s="78"/>
      <c r="P15" s="78"/>
      <c r="Q15" s="78"/>
      <c r="R15" s="79" t="s">
        <v>207</v>
      </c>
      <c r="S15" s="81" t="s">
        <v>227</v>
      </c>
    </row>
    <row r="16" spans="1:19" ht="37.5" customHeight="1">
      <c r="A16" s="71" t="s">
        <v>123</v>
      </c>
      <c r="B16" s="72" t="s">
        <v>105</v>
      </c>
      <c r="C16" s="74" t="s">
        <v>208</v>
      </c>
      <c r="D16" s="83" t="s">
        <v>209</v>
      </c>
      <c r="E16" s="74" t="s">
        <v>210</v>
      </c>
      <c r="F16" s="75">
        <v>2018.12</v>
      </c>
      <c r="G16" s="74" t="s">
        <v>197</v>
      </c>
      <c r="H16" s="76">
        <f t="shared" si="0"/>
        <v>20</v>
      </c>
      <c r="I16" s="76">
        <v>20</v>
      </c>
      <c r="J16" s="76"/>
      <c r="K16" s="76">
        <v>20</v>
      </c>
      <c r="L16" s="84"/>
      <c r="M16" s="77"/>
      <c r="N16" s="78"/>
      <c r="O16" s="78"/>
      <c r="P16" s="78"/>
      <c r="Q16" s="78"/>
      <c r="R16" s="79" t="s">
        <v>211</v>
      </c>
      <c r="S16" s="79" t="s">
        <v>228</v>
      </c>
    </row>
    <row r="17" spans="1:19" ht="37.5" customHeight="1">
      <c r="A17" s="71"/>
      <c r="B17" s="72" t="s">
        <v>105</v>
      </c>
      <c r="C17" s="98" t="s">
        <v>253</v>
      </c>
      <c r="D17" s="80"/>
      <c r="E17" s="85"/>
      <c r="F17" s="86"/>
      <c r="G17" s="73"/>
      <c r="H17" s="87">
        <f>SUM(H5:H16)</f>
        <v>500</v>
      </c>
      <c r="I17" s="87">
        <f>SUM(I5:I16)</f>
        <v>500</v>
      </c>
      <c r="J17" s="76"/>
      <c r="K17" s="76">
        <f>SUM(K5:K16)</f>
        <v>500</v>
      </c>
      <c r="L17" s="84"/>
      <c r="M17" s="77"/>
      <c r="N17" s="78"/>
      <c r="O17" s="78"/>
      <c r="P17" s="78"/>
      <c r="Q17" s="78"/>
      <c r="R17" s="85"/>
      <c r="S17" s="86"/>
    </row>
    <row r="18" spans="1:19" ht="44.25" customHeight="1">
      <c r="A18" s="7" t="s">
        <v>123</v>
      </c>
      <c r="B18" s="8" t="s">
        <v>105</v>
      </c>
      <c r="C18" s="90" t="s">
        <v>255</v>
      </c>
      <c r="D18" s="90" t="s">
        <v>256</v>
      </c>
      <c r="E18" s="91" t="s">
        <v>230</v>
      </c>
      <c r="F18" s="92">
        <v>2018</v>
      </c>
      <c r="G18" s="89" t="s">
        <v>243</v>
      </c>
      <c r="H18" s="76">
        <f t="shared" si="0"/>
        <v>12.61</v>
      </c>
      <c r="I18" s="9">
        <f>SUM(J18:M18)</f>
        <v>12.61</v>
      </c>
      <c r="J18" s="13"/>
      <c r="K18" s="13">
        <v>12.61</v>
      </c>
      <c r="L18" s="17"/>
      <c r="M18" s="14"/>
      <c r="N18" s="10"/>
      <c r="O18" s="10"/>
      <c r="P18" s="10"/>
      <c r="Q18" s="10"/>
      <c r="R18" s="91" t="s">
        <v>125</v>
      </c>
      <c r="S18" s="7" t="s">
        <v>124</v>
      </c>
    </row>
    <row r="19" spans="1:19" ht="44.25" customHeight="1">
      <c r="A19" s="7" t="s">
        <v>123</v>
      </c>
      <c r="B19" s="8" t="s">
        <v>105</v>
      </c>
      <c r="C19" s="90" t="s">
        <v>255</v>
      </c>
      <c r="D19" s="90" t="s">
        <v>257</v>
      </c>
      <c r="E19" s="91" t="s">
        <v>231</v>
      </c>
      <c r="F19" s="92">
        <v>2018</v>
      </c>
      <c r="G19" s="89" t="s">
        <v>244</v>
      </c>
      <c r="H19" s="76">
        <f t="shared" si="0"/>
        <v>20.74</v>
      </c>
      <c r="I19" s="9">
        <f t="shared" ref="I19:I77" si="1">SUM(J19:M19)</f>
        <v>20.74</v>
      </c>
      <c r="J19" s="13"/>
      <c r="K19" s="13">
        <v>20.74</v>
      </c>
      <c r="L19" s="17"/>
      <c r="M19" s="14"/>
      <c r="N19" s="10"/>
      <c r="O19" s="10"/>
      <c r="P19" s="10"/>
      <c r="Q19" s="10"/>
      <c r="R19" s="91" t="s">
        <v>125</v>
      </c>
      <c r="S19" s="7" t="s">
        <v>124</v>
      </c>
    </row>
    <row r="20" spans="1:19" ht="44.25" customHeight="1">
      <c r="A20" s="7" t="s">
        <v>123</v>
      </c>
      <c r="B20" s="8" t="s">
        <v>105</v>
      </c>
      <c r="C20" s="90" t="s">
        <v>255</v>
      </c>
      <c r="D20" s="90" t="s">
        <v>258</v>
      </c>
      <c r="E20" s="91" t="s">
        <v>232</v>
      </c>
      <c r="F20" s="92">
        <v>2018</v>
      </c>
      <c r="G20" s="89" t="s">
        <v>242</v>
      </c>
      <c r="H20" s="76">
        <f t="shared" si="0"/>
        <v>8.41</v>
      </c>
      <c r="I20" s="9">
        <f t="shared" si="1"/>
        <v>8.41</v>
      </c>
      <c r="J20" s="13"/>
      <c r="K20" s="13">
        <v>8.41</v>
      </c>
      <c r="L20" s="17"/>
      <c r="M20" s="14"/>
      <c r="N20" s="10"/>
      <c r="O20" s="10"/>
      <c r="P20" s="10"/>
      <c r="Q20" s="10"/>
      <c r="R20" s="91" t="s">
        <v>125</v>
      </c>
      <c r="S20" s="7" t="s">
        <v>124</v>
      </c>
    </row>
    <row r="21" spans="1:19" ht="44.25" customHeight="1">
      <c r="A21" s="7" t="s">
        <v>123</v>
      </c>
      <c r="B21" s="8" t="s">
        <v>105</v>
      </c>
      <c r="C21" s="90" t="s">
        <v>255</v>
      </c>
      <c r="D21" s="90" t="s">
        <v>259</v>
      </c>
      <c r="E21" s="91" t="s">
        <v>232</v>
      </c>
      <c r="F21" s="92">
        <v>2018</v>
      </c>
      <c r="G21" s="89" t="s">
        <v>242</v>
      </c>
      <c r="H21" s="76">
        <f t="shared" si="0"/>
        <v>8.41</v>
      </c>
      <c r="I21" s="9">
        <f t="shared" si="1"/>
        <v>8.41</v>
      </c>
      <c r="J21" s="13"/>
      <c r="K21" s="13">
        <v>8.41</v>
      </c>
      <c r="L21" s="17"/>
      <c r="M21" s="14"/>
      <c r="N21" s="10"/>
      <c r="O21" s="10"/>
      <c r="P21" s="10"/>
      <c r="Q21" s="10"/>
      <c r="R21" s="91" t="s">
        <v>125</v>
      </c>
      <c r="S21" s="7" t="s">
        <v>124</v>
      </c>
    </row>
    <row r="22" spans="1:19" ht="44.25" customHeight="1">
      <c r="A22" s="7" t="s">
        <v>123</v>
      </c>
      <c r="B22" s="8" t="s">
        <v>105</v>
      </c>
      <c r="C22" s="90" t="s">
        <v>255</v>
      </c>
      <c r="D22" s="90" t="s">
        <v>260</v>
      </c>
      <c r="E22" s="91" t="s">
        <v>232</v>
      </c>
      <c r="F22" s="92">
        <v>2018</v>
      </c>
      <c r="G22" s="89" t="s">
        <v>242</v>
      </c>
      <c r="H22" s="76">
        <f t="shared" si="0"/>
        <v>8.41</v>
      </c>
      <c r="I22" s="9">
        <f t="shared" si="1"/>
        <v>8.41</v>
      </c>
      <c r="J22" s="13"/>
      <c r="K22" s="13">
        <v>8.41</v>
      </c>
      <c r="L22" s="17"/>
      <c r="M22" s="14"/>
      <c r="N22" s="10"/>
      <c r="O22" s="10"/>
      <c r="P22" s="10"/>
      <c r="Q22" s="10"/>
      <c r="R22" s="91" t="s">
        <v>125</v>
      </c>
      <c r="S22" s="7" t="s">
        <v>124</v>
      </c>
    </row>
    <row r="23" spans="1:19" ht="44.25" customHeight="1">
      <c r="A23" s="7" t="s">
        <v>123</v>
      </c>
      <c r="B23" s="8" t="s">
        <v>105</v>
      </c>
      <c r="C23" s="90" t="s">
        <v>255</v>
      </c>
      <c r="D23" s="90" t="s">
        <v>261</v>
      </c>
      <c r="E23" s="91" t="s">
        <v>233</v>
      </c>
      <c r="F23" s="92">
        <v>2018</v>
      </c>
      <c r="G23" s="89" t="s">
        <v>245</v>
      </c>
      <c r="H23" s="76">
        <f t="shared" si="0"/>
        <v>9.25</v>
      </c>
      <c r="I23" s="9">
        <f t="shared" si="1"/>
        <v>9.25</v>
      </c>
      <c r="J23" s="13"/>
      <c r="K23" s="13">
        <v>9.25</v>
      </c>
      <c r="L23" s="17"/>
      <c r="M23" s="14"/>
      <c r="N23" s="10"/>
      <c r="O23" s="10"/>
      <c r="P23" s="10"/>
      <c r="Q23" s="10"/>
      <c r="R23" s="91" t="s">
        <v>125</v>
      </c>
      <c r="S23" s="7" t="s">
        <v>124</v>
      </c>
    </row>
    <row r="24" spans="1:19" ht="44.25" customHeight="1">
      <c r="A24" s="7" t="s">
        <v>123</v>
      </c>
      <c r="B24" s="8" t="s">
        <v>105</v>
      </c>
      <c r="C24" s="90" t="s">
        <v>255</v>
      </c>
      <c r="D24" s="90" t="s">
        <v>262</v>
      </c>
      <c r="E24" s="91" t="s">
        <v>234</v>
      </c>
      <c r="F24" s="92">
        <v>2018</v>
      </c>
      <c r="G24" s="89" t="s">
        <v>246</v>
      </c>
      <c r="H24" s="76">
        <f t="shared" si="0"/>
        <v>4.2</v>
      </c>
      <c r="I24" s="9">
        <f t="shared" si="1"/>
        <v>4.2</v>
      </c>
      <c r="J24" s="13"/>
      <c r="K24" s="21">
        <v>4.2</v>
      </c>
      <c r="L24" s="17"/>
      <c r="M24" s="14"/>
      <c r="N24" s="10"/>
      <c r="O24" s="10"/>
      <c r="P24" s="10"/>
      <c r="Q24" s="10"/>
      <c r="R24" s="91" t="s">
        <v>125</v>
      </c>
      <c r="S24" s="7" t="s">
        <v>124</v>
      </c>
    </row>
    <row r="25" spans="1:19" ht="44.25" customHeight="1">
      <c r="A25" s="7" t="s">
        <v>123</v>
      </c>
      <c r="B25" s="8" t="s">
        <v>105</v>
      </c>
      <c r="C25" s="90" t="s">
        <v>255</v>
      </c>
      <c r="D25" s="90" t="s">
        <v>263</v>
      </c>
      <c r="E25" s="91" t="s">
        <v>232</v>
      </c>
      <c r="F25" s="92">
        <v>2018</v>
      </c>
      <c r="G25" s="89" t="s">
        <v>242</v>
      </c>
      <c r="H25" s="76">
        <f t="shared" si="0"/>
        <v>8.41</v>
      </c>
      <c r="I25" s="9">
        <f t="shared" si="1"/>
        <v>8.41</v>
      </c>
      <c r="J25" s="13"/>
      <c r="K25" s="21">
        <v>8.41</v>
      </c>
      <c r="L25" s="14"/>
      <c r="M25" s="14"/>
      <c r="N25" s="10"/>
      <c r="O25" s="10"/>
      <c r="P25" s="10"/>
      <c r="Q25" s="10"/>
      <c r="R25" s="91" t="s">
        <v>125</v>
      </c>
      <c r="S25" s="7" t="s">
        <v>124</v>
      </c>
    </row>
    <row r="26" spans="1:19" ht="44.25" customHeight="1">
      <c r="A26" s="7" t="s">
        <v>123</v>
      </c>
      <c r="B26" s="8" t="s">
        <v>105</v>
      </c>
      <c r="C26" s="90" t="s">
        <v>255</v>
      </c>
      <c r="D26" s="90" t="s">
        <v>264</v>
      </c>
      <c r="E26" s="91" t="s">
        <v>232</v>
      </c>
      <c r="F26" s="92">
        <v>2018</v>
      </c>
      <c r="G26" s="89" t="s">
        <v>242</v>
      </c>
      <c r="H26" s="76">
        <f t="shared" si="0"/>
        <v>8.41</v>
      </c>
      <c r="I26" s="9">
        <f t="shared" si="1"/>
        <v>8.41</v>
      </c>
      <c r="J26" s="13"/>
      <c r="K26" s="21">
        <v>8.41</v>
      </c>
      <c r="L26" s="15"/>
      <c r="M26" s="14"/>
      <c r="N26" s="10"/>
      <c r="O26" s="10"/>
      <c r="P26" s="10"/>
      <c r="Q26" s="10"/>
      <c r="R26" s="91" t="s">
        <v>125</v>
      </c>
      <c r="S26" s="7" t="s">
        <v>124</v>
      </c>
    </row>
    <row r="27" spans="1:19" ht="44.25" customHeight="1">
      <c r="A27" s="7" t="s">
        <v>123</v>
      </c>
      <c r="B27" s="8" t="s">
        <v>105</v>
      </c>
      <c r="C27" s="90" t="s">
        <v>255</v>
      </c>
      <c r="D27" s="90" t="s">
        <v>265</v>
      </c>
      <c r="E27" s="91" t="s">
        <v>235</v>
      </c>
      <c r="F27" s="92">
        <v>2018</v>
      </c>
      <c r="G27" s="89" t="s">
        <v>247</v>
      </c>
      <c r="H27" s="76">
        <f t="shared" si="0"/>
        <v>14.71</v>
      </c>
      <c r="I27" s="9">
        <f t="shared" si="1"/>
        <v>14.71</v>
      </c>
      <c r="J27" s="13"/>
      <c r="K27" s="21">
        <v>14.71</v>
      </c>
      <c r="L27" s="15"/>
      <c r="M27" s="14"/>
      <c r="N27" s="10"/>
      <c r="O27" s="10"/>
      <c r="P27" s="10"/>
      <c r="Q27" s="10"/>
      <c r="R27" s="91" t="s">
        <v>125</v>
      </c>
      <c r="S27" s="7" t="s">
        <v>124</v>
      </c>
    </row>
    <row r="28" spans="1:19" ht="44.25" customHeight="1">
      <c r="A28" s="7" t="s">
        <v>123</v>
      </c>
      <c r="B28" s="8" t="s">
        <v>105</v>
      </c>
      <c r="C28" s="90" t="s">
        <v>255</v>
      </c>
      <c r="D28" s="90" t="s">
        <v>266</v>
      </c>
      <c r="E28" s="91" t="s">
        <v>232</v>
      </c>
      <c r="F28" s="92">
        <v>2018</v>
      </c>
      <c r="G28" s="89" t="s">
        <v>242</v>
      </c>
      <c r="H28" s="76">
        <f t="shared" si="0"/>
        <v>8.41</v>
      </c>
      <c r="I28" s="9">
        <f t="shared" si="1"/>
        <v>8.41</v>
      </c>
      <c r="J28" s="13"/>
      <c r="K28" s="13">
        <v>8.41</v>
      </c>
      <c r="L28" s="15"/>
      <c r="M28" s="14"/>
      <c r="N28" s="10"/>
      <c r="O28" s="10"/>
      <c r="P28" s="10"/>
      <c r="Q28" s="10"/>
      <c r="R28" s="91" t="s">
        <v>125</v>
      </c>
      <c r="S28" s="7" t="s">
        <v>124</v>
      </c>
    </row>
    <row r="29" spans="1:19" ht="44.25" customHeight="1">
      <c r="A29" s="7" t="s">
        <v>123</v>
      </c>
      <c r="B29" s="8" t="s">
        <v>105</v>
      </c>
      <c r="C29" s="90" t="s">
        <v>255</v>
      </c>
      <c r="D29" s="90" t="s">
        <v>267</v>
      </c>
      <c r="E29" s="91" t="s">
        <v>232</v>
      </c>
      <c r="F29" s="92">
        <v>2018</v>
      </c>
      <c r="G29" s="89" t="s">
        <v>242</v>
      </c>
      <c r="H29" s="76">
        <f t="shared" si="0"/>
        <v>8.41</v>
      </c>
      <c r="I29" s="9">
        <f t="shared" si="1"/>
        <v>8.41</v>
      </c>
      <c r="J29" s="13"/>
      <c r="K29" s="13">
        <v>8.41</v>
      </c>
      <c r="L29" s="15"/>
      <c r="M29" s="14"/>
      <c r="N29" s="10"/>
      <c r="O29" s="10"/>
      <c r="P29" s="10"/>
      <c r="Q29" s="10"/>
      <c r="R29" s="91" t="s">
        <v>125</v>
      </c>
      <c r="S29" s="7" t="s">
        <v>124</v>
      </c>
    </row>
    <row r="30" spans="1:19" ht="44.25" customHeight="1">
      <c r="A30" s="7" t="s">
        <v>123</v>
      </c>
      <c r="B30" s="8" t="s">
        <v>105</v>
      </c>
      <c r="C30" s="90" t="s">
        <v>255</v>
      </c>
      <c r="D30" s="90" t="s">
        <v>268</v>
      </c>
      <c r="E30" s="91" t="s">
        <v>236</v>
      </c>
      <c r="F30" s="92">
        <v>2018</v>
      </c>
      <c r="G30" s="89" t="s">
        <v>248</v>
      </c>
      <c r="H30" s="76">
        <f t="shared" si="0"/>
        <v>16.809999999999999</v>
      </c>
      <c r="I30" s="9">
        <f t="shared" si="1"/>
        <v>16.809999999999999</v>
      </c>
      <c r="J30" s="13"/>
      <c r="K30" s="13">
        <v>16.809999999999999</v>
      </c>
      <c r="L30" s="15"/>
      <c r="M30" s="14"/>
      <c r="N30" s="10"/>
      <c r="O30" s="10"/>
      <c r="P30" s="10"/>
      <c r="Q30" s="10"/>
      <c r="R30" s="91" t="s">
        <v>125</v>
      </c>
      <c r="S30" s="7" t="s">
        <v>124</v>
      </c>
    </row>
    <row r="31" spans="1:19" ht="44.25" customHeight="1">
      <c r="A31" s="7" t="s">
        <v>123</v>
      </c>
      <c r="B31" s="8" t="s">
        <v>105</v>
      </c>
      <c r="C31" s="90" t="s">
        <v>255</v>
      </c>
      <c r="D31" s="90" t="s">
        <v>269</v>
      </c>
      <c r="E31" s="91" t="s">
        <v>234</v>
      </c>
      <c r="F31" s="92">
        <v>2018</v>
      </c>
      <c r="G31" s="89" t="s">
        <v>246</v>
      </c>
      <c r="H31" s="76">
        <f t="shared" si="0"/>
        <v>4.2</v>
      </c>
      <c r="I31" s="9">
        <f t="shared" si="1"/>
        <v>4.2</v>
      </c>
      <c r="J31" s="13"/>
      <c r="K31" s="13">
        <v>4.2</v>
      </c>
      <c r="L31" s="15"/>
      <c r="M31" s="14"/>
      <c r="N31" s="10"/>
      <c r="O31" s="10"/>
      <c r="P31" s="10"/>
      <c r="Q31" s="10"/>
      <c r="R31" s="91" t="s">
        <v>125</v>
      </c>
      <c r="S31" s="7" t="s">
        <v>124</v>
      </c>
    </row>
    <row r="32" spans="1:19" ht="44.25" customHeight="1">
      <c r="A32" s="7" t="s">
        <v>123</v>
      </c>
      <c r="B32" s="8" t="s">
        <v>105</v>
      </c>
      <c r="C32" s="90" t="s">
        <v>255</v>
      </c>
      <c r="D32" s="90" t="s">
        <v>270</v>
      </c>
      <c r="E32" s="91" t="s">
        <v>232</v>
      </c>
      <c r="F32" s="93">
        <v>2018</v>
      </c>
      <c r="G32" s="89" t="s">
        <v>242</v>
      </c>
      <c r="H32" s="76">
        <f t="shared" si="0"/>
        <v>8.41</v>
      </c>
      <c r="I32" s="9">
        <f t="shared" si="1"/>
        <v>8.41</v>
      </c>
      <c r="J32" s="13"/>
      <c r="K32" s="13">
        <v>8.41</v>
      </c>
      <c r="L32" s="14"/>
      <c r="M32" s="14"/>
      <c r="N32" s="10"/>
      <c r="O32" s="10"/>
      <c r="P32" s="10"/>
      <c r="Q32" s="10"/>
      <c r="R32" s="91" t="s">
        <v>125</v>
      </c>
      <c r="S32" s="7" t="s">
        <v>124</v>
      </c>
    </row>
    <row r="33" spans="1:19" ht="44.25" customHeight="1">
      <c r="A33" s="7" t="s">
        <v>123</v>
      </c>
      <c r="B33" s="8" t="s">
        <v>105</v>
      </c>
      <c r="C33" s="90" t="s">
        <v>255</v>
      </c>
      <c r="D33" s="90" t="s">
        <v>271</v>
      </c>
      <c r="E33" s="91" t="s">
        <v>232</v>
      </c>
      <c r="F33" s="92">
        <v>2018</v>
      </c>
      <c r="G33" s="89" t="s">
        <v>242</v>
      </c>
      <c r="H33" s="76">
        <f t="shared" si="0"/>
        <v>8.41</v>
      </c>
      <c r="I33" s="9">
        <f t="shared" si="1"/>
        <v>8.41</v>
      </c>
      <c r="J33" s="13"/>
      <c r="K33" s="13">
        <v>8.41</v>
      </c>
      <c r="L33" s="14"/>
      <c r="M33" s="14"/>
      <c r="N33" s="10"/>
      <c r="O33" s="10"/>
      <c r="P33" s="10"/>
      <c r="Q33" s="10"/>
      <c r="R33" s="91" t="s">
        <v>125</v>
      </c>
      <c r="S33" s="7" t="s">
        <v>124</v>
      </c>
    </row>
    <row r="34" spans="1:19" ht="44.25" customHeight="1">
      <c r="A34" s="7" t="s">
        <v>123</v>
      </c>
      <c r="B34" s="8" t="s">
        <v>105</v>
      </c>
      <c r="C34" s="90" t="s">
        <v>255</v>
      </c>
      <c r="D34" s="90" t="s">
        <v>272</v>
      </c>
      <c r="E34" s="91" t="s">
        <v>230</v>
      </c>
      <c r="F34" s="93">
        <v>2018</v>
      </c>
      <c r="G34" s="89" t="s">
        <v>243</v>
      </c>
      <c r="H34" s="76">
        <f t="shared" si="0"/>
        <v>12.61</v>
      </c>
      <c r="I34" s="9">
        <f t="shared" si="1"/>
        <v>12.61</v>
      </c>
      <c r="J34" s="13"/>
      <c r="K34" s="13">
        <v>12.61</v>
      </c>
      <c r="L34" s="14"/>
      <c r="M34" s="14"/>
      <c r="N34" s="10"/>
      <c r="O34" s="10"/>
      <c r="P34" s="10"/>
      <c r="Q34" s="10"/>
      <c r="R34" s="91" t="s">
        <v>125</v>
      </c>
      <c r="S34" s="7" t="s">
        <v>124</v>
      </c>
    </row>
    <row r="35" spans="1:19" ht="44.25" customHeight="1">
      <c r="A35" s="7" t="s">
        <v>123</v>
      </c>
      <c r="B35" s="8" t="s">
        <v>105</v>
      </c>
      <c r="C35" s="90" t="s">
        <v>255</v>
      </c>
      <c r="D35" s="90" t="s">
        <v>273</v>
      </c>
      <c r="E35" s="91" t="s">
        <v>232</v>
      </c>
      <c r="F35" s="92">
        <v>2018</v>
      </c>
      <c r="G35" s="89" t="s">
        <v>242</v>
      </c>
      <c r="H35" s="76">
        <f t="shared" si="0"/>
        <v>8.41</v>
      </c>
      <c r="I35" s="9">
        <f t="shared" si="1"/>
        <v>8.41</v>
      </c>
      <c r="J35" s="13"/>
      <c r="K35" s="13">
        <v>8.41</v>
      </c>
      <c r="L35" s="14"/>
      <c r="M35" s="14"/>
      <c r="N35" s="10"/>
      <c r="O35" s="10"/>
      <c r="P35" s="10"/>
      <c r="Q35" s="10"/>
      <c r="R35" s="91" t="s">
        <v>125</v>
      </c>
      <c r="S35" s="7" t="s">
        <v>124</v>
      </c>
    </row>
    <row r="36" spans="1:19" ht="44.25" customHeight="1">
      <c r="A36" s="7" t="s">
        <v>123</v>
      </c>
      <c r="B36" s="8" t="s">
        <v>105</v>
      </c>
      <c r="C36" s="90" t="s">
        <v>255</v>
      </c>
      <c r="D36" s="90" t="s">
        <v>274</v>
      </c>
      <c r="E36" s="91" t="s">
        <v>232</v>
      </c>
      <c r="F36" s="93">
        <v>2018</v>
      </c>
      <c r="G36" s="89" t="s">
        <v>242</v>
      </c>
      <c r="H36" s="76">
        <f t="shared" si="0"/>
        <v>8.41</v>
      </c>
      <c r="I36" s="9">
        <f t="shared" si="1"/>
        <v>8.41</v>
      </c>
      <c r="J36" s="13"/>
      <c r="K36" s="13">
        <v>8.41</v>
      </c>
      <c r="L36" s="14"/>
      <c r="M36" s="14"/>
      <c r="N36" s="10"/>
      <c r="O36" s="10"/>
      <c r="P36" s="10"/>
      <c r="Q36" s="10"/>
      <c r="R36" s="91" t="s">
        <v>125</v>
      </c>
      <c r="S36" s="7" t="s">
        <v>124</v>
      </c>
    </row>
    <row r="37" spans="1:19" ht="44.25" customHeight="1">
      <c r="A37" s="7" t="s">
        <v>123</v>
      </c>
      <c r="B37" s="8" t="s">
        <v>105</v>
      </c>
      <c r="C37" s="90" t="s">
        <v>255</v>
      </c>
      <c r="D37" s="90" t="s">
        <v>275</v>
      </c>
      <c r="E37" s="91" t="s">
        <v>232</v>
      </c>
      <c r="F37" s="92">
        <v>2018</v>
      </c>
      <c r="G37" s="89" t="s">
        <v>242</v>
      </c>
      <c r="H37" s="76">
        <f t="shared" si="0"/>
        <v>8.41</v>
      </c>
      <c r="I37" s="9">
        <f t="shared" si="1"/>
        <v>8.41</v>
      </c>
      <c r="J37" s="13"/>
      <c r="K37" s="13">
        <v>8.41</v>
      </c>
      <c r="L37" s="14"/>
      <c r="M37" s="14"/>
      <c r="N37" s="10"/>
      <c r="O37" s="10"/>
      <c r="P37" s="10"/>
      <c r="Q37" s="10"/>
      <c r="R37" s="91" t="s">
        <v>125</v>
      </c>
      <c r="S37" s="7" t="s">
        <v>124</v>
      </c>
    </row>
    <row r="38" spans="1:19" ht="44.25" customHeight="1">
      <c r="A38" s="7" t="s">
        <v>123</v>
      </c>
      <c r="B38" s="8" t="s">
        <v>105</v>
      </c>
      <c r="C38" s="90" t="s">
        <v>255</v>
      </c>
      <c r="D38" s="90" t="s">
        <v>276</v>
      </c>
      <c r="E38" s="91" t="s">
        <v>230</v>
      </c>
      <c r="F38" s="93">
        <v>2018</v>
      </c>
      <c r="G38" s="89" t="s">
        <v>243</v>
      </c>
      <c r="H38" s="76">
        <f t="shared" si="0"/>
        <v>12.61</v>
      </c>
      <c r="I38" s="9">
        <f t="shared" si="1"/>
        <v>12.61</v>
      </c>
      <c r="J38" s="13"/>
      <c r="K38" s="13">
        <v>12.61</v>
      </c>
      <c r="L38" s="14"/>
      <c r="M38" s="14"/>
      <c r="N38" s="10"/>
      <c r="O38" s="10"/>
      <c r="P38" s="10"/>
      <c r="Q38" s="10"/>
      <c r="R38" s="91" t="s">
        <v>125</v>
      </c>
      <c r="S38" s="7" t="s">
        <v>124</v>
      </c>
    </row>
    <row r="39" spans="1:19" ht="44.25" customHeight="1">
      <c r="A39" s="7" t="s">
        <v>123</v>
      </c>
      <c r="B39" s="8" t="s">
        <v>107</v>
      </c>
      <c r="C39" s="90" t="s">
        <v>255</v>
      </c>
      <c r="D39" s="90" t="s">
        <v>277</v>
      </c>
      <c r="E39" s="91" t="s">
        <v>232</v>
      </c>
      <c r="F39" s="92">
        <v>2018</v>
      </c>
      <c r="G39" s="89" t="s">
        <v>242</v>
      </c>
      <c r="H39" s="76">
        <f t="shared" si="0"/>
        <v>8.41</v>
      </c>
      <c r="I39" s="9">
        <f t="shared" si="1"/>
        <v>8.41</v>
      </c>
      <c r="J39" s="15"/>
      <c r="K39" s="14">
        <v>8.41</v>
      </c>
      <c r="L39" s="14"/>
      <c r="M39" s="14"/>
      <c r="N39" s="10"/>
      <c r="O39" s="10"/>
      <c r="P39" s="10"/>
      <c r="Q39" s="10"/>
      <c r="R39" s="91" t="s">
        <v>125</v>
      </c>
      <c r="S39" s="7" t="s">
        <v>124</v>
      </c>
    </row>
    <row r="40" spans="1:19" ht="44.25" customHeight="1">
      <c r="A40" s="7" t="s">
        <v>123</v>
      </c>
      <c r="B40" s="8" t="s">
        <v>107</v>
      </c>
      <c r="C40" s="90" t="s">
        <v>255</v>
      </c>
      <c r="D40" s="90" t="s">
        <v>278</v>
      </c>
      <c r="E40" s="91" t="s">
        <v>230</v>
      </c>
      <c r="F40" s="93">
        <v>2018</v>
      </c>
      <c r="G40" s="89" t="s">
        <v>243</v>
      </c>
      <c r="H40" s="76">
        <f t="shared" si="0"/>
        <v>12.61</v>
      </c>
      <c r="I40" s="9">
        <f t="shared" si="1"/>
        <v>12.61</v>
      </c>
      <c r="J40" s="13"/>
      <c r="K40" s="16">
        <v>12.61</v>
      </c>
      <c r="L40" s="14"/>
      <c r="M40" s="14"/>
      <c r="N40" s="10"/>
      <c r="O40" s="10"/>
      <c r="P40" s="10"/>
      <c r="Q40" s="10"/>
      <c r="R40" s="91" t="s">
        <v>125</v>
      </c>
      <c r="S40" s="7" t="s">
        <v>124</v>
      </c>
    </row>
    <row r="41" spans="1:19" ht="44.25" customHeight="1">
      <c r="A41" s="7" t="s">
        <v>123</v>
      </c>
      <c r="B41" s="8" t="s">
        <v>107</v>
      </c>
      <c r="C41" s="90" t="s">
        <v>255</v>
      </c>
      <c r="D41" s="90" t="s">
        <v>279</v>
      </c>
      <c r="E41" s="91" t="s">
        <v>232</v>
      </c>
      <c r="F41" s="92">
        <v>2018</v>
      </c>
      <c r="G41" s="89" t="s">
        <v>242</v>
      </c>
      <c r="H41" s="76">
        <f t="shared" si="0"/>
        <v>8.41</v>
      </c>
      <c r="I41" s="9">
        <f t="shared" si="1"/>
        <v>8.41</v>
      </c>
      <c r="J41" s="13"/>
      <c r="K41" s="16">
        <v>8.41</v>
      </c>
      <c r="L41" s="14"/>
      <c r="M41" s="14"/>
      <c r="N41" s="10"/>
      <c r="O41" s="10"/>
      <c r="P41" s="10"/>
      <c r="Q41" s="10"/>
      <c r="R41" s="91" t="s">
        <v>125</v>
      </c>
      <c r="S41" s="7" t="s">
        <v>124</v>
      </c>
    </row>
    <row r="42" spans="1:19" ht="44.25" customHeight="1">
      <c r="A42" s="7" t="s">
        <v>123</v>
      </c>
      <c r="B42" s="8" t="s">
        <v>107</v>
      </c>
      <c r="C42" s="90" t="s">
        <v>255</v>
      </c>
      <c r="D42" s="90" t="s">
        <v>280</v>
      </c>
      <c r="E42" s="91" t="s">
        <v>232</v>
      </c>
      <c r="F42" s="93">
        <v>2018</v>
      </c>
      <c r="G42" s="89" t="s">
        <v>242</v>
      </c>
      <c r="H42" s="76">
        <f t="shared" si="0"/>
        <v>8.41</v>
      </c>
      <c r="I42" s="9">
        <f t="shared" si="1"/>
        <v>8.41</v>
      </c>
      <c r="J42" s="13"/>
      <c r="K42" s="16">
        <v>8.41</v>
      </c>
      <c r="L42" s="14"/>
      <c r="M42" s="14"/>
      <c r="N42" s="10"/>
      <c r="O42" s="10"/>
      <c r="P42" s="10"/>
      <c r="Q42" s="10"/>
      <c r="R42" s="91" t="s">
        <v>125</v>
      </c>
      <c r="S42" s="7" t="s">
        <v>124</v>
      </c>
    </row>
    <row r="43" spans="1:19" ht="44.25" customHeight="1">
      <c r="A43" s="7" t="s">
        <v>123</v>
      </c>
      <c r="B43" s="8" t="s">
        <v>107</v>
      </c>
      <c r="C43" s="90" t="s">
        <v>255</v>
      </c>
      <c r="D43" s="90" t="s">
        <v>281</v>
      </c>
      <c r="E43" s="91" t="s">
        <v>234</v>
      </c>
      <c r="F43" s="92">
        <v>2018</v>
      </c>
      <c r="G43" s="89" t="s">
        <v>246</v>
      </c>
      <c r="H43" s="76">
        <f t="shared" si="0"/>
        <v>4.2</v>
      </c>
      <c r="I43" s="9">
        <f t="shared" si="1"/>
        <v>4.2</v>
      </c>
      <c r="J43" s="13"/>
      <c r="K43" s="16">
        <v>4.2</v>
      </c>
      <c r="L43" s="14"/>
      <c r="M43" s="14"/>
      <c r="N43" s="10"/>
      <c r="O43" s="10"/>
      <c r="P43" s="10"/>
      <c r="Q43" s="10"/>
      <c r="R43" s="91" t="s">
        <v>125</v>
      </c>
      <c r="S43" s="7" t="s">
        <v>124</v>
      </c>
    </row>
    <row r="44" spans="1:19" ht="44.25" customHeight="1">
      <c r="A44" s="7" t="s">
        <v>123</v>
      </c>
      <c r="B44" s="8" t="s">
        <v>107</v>
      </c>
      <c r="C44" s="90" t="s">
        <v>255</v>
      </c>
      <c r="D44" s="90" t="s">
        <v>282</v>
      </c>
      <c r="E44" s="91" t="s">
        <v>230</v>
      </c>
      <c r="F44" s="93">
        <v>2018</v>
      </c>
      <c r="G44" s="89" t="s">
        <v>243</v>
      </c>
      <c r="H44" s="76">
        <f t="shared" si="0"/>
        <v>12.61</v>
      </c>
      <c r="I44" s="9">
        <f t="shared" si="1"/>
        <v>12.61</v>
      </c>
      <c r="J44" s="13"/>
      <c r="K44" s="16">
        <v>12.61</v>
      </c>
      <c r="L44" s="14"/>
      <c r="M44" s="14"/>
      <c r="N44" s="10"/>
      <c r="O44" s="10"/>
      <c r="P44" s="10"/>
      <c r="Q44" s="10"/>
      <c r="R44" s="91" t="s">
        <v>125</v>
      </c>
      <c r="S44" s="7" t="s">
        <v>124</v>
      </c>
    </row>
    <row r="45" spans="1:19" ht="44.25" customHeight="1">
      <c r="A45" s="7" t="s">
        <v>123</v>
      </c>
      <c r="B45" s="8" t="s">
        <v>107</v>
      </c>
      <c r="C45" s="90" t="s">
        <v>255</v>
      </c>
      <c r="D45" s="90" t="s">
        <v>283</v>
      </c>
      <c r="E45" s="91" t="s">
        <v>230</v>
      </c>
      <c r="F45" s="92">
        <v>2018</v>
      </c>
      <c r="G45" s="89" t="s">
        <v>242</v>
      </c>
      <c r="H45" s="76">
        <f t="shared" si="0"/>
        <v>12.61</v>
      </c>
      <c r="I45" s="9">
        <f t="shared" si="1"/>
        <v>12.61</v>
      </c>
      <c r="J45" s="13"/>
      <c r="K45" s="16">
        <v>12.61</v>
      </c>
      <c r="L45" s="14"/>
      <c r="M45" s="14"/>
      <c r="N45" s="10"/>
      <c r="O45" s="10"/>
      <c r="P45" s="10"/>
      <c r="Q45" s="10"/>
      <c r="R45" s="91" t="s">
        <v>125</v>
      </c>
      <c r="S45" s="7" t="s">
        <v>124</v>
      </c>
    </row>
    <row r="46" spans="1:19" ht="44.25" customHeight="1">
      <c r="A46" s="7" t="s">
        <v>123</v>
      </c>
      <c r="B46" s="8" t="s">
        <v>107</v>
      </c>
      <c r="C46" s="90" t="s">
        <v>255</v>
      </c>
      <c r="D46" s="90" t="s">
        <v>284</v>
      </c>
      <c r="E46" s="91" t="s">
        <v>232</v>
      </c>
      <c r="F46" s="93">
        <v>2018</v>
      </c>
      <c r="G46" s="89" t="s">
        <v>242</v>
      </c>
      <c r="H46" s="76">
        <f t="shared" si="0"/>
        <v>8.41</v>
      </c>
      <c r="I46" s="9">
        <f t="shared" si="1"/>
        <v>8.41</v>
      </c>
      <c r="J46" s="13"/>
      <c r="K46" s="16">
        <v>8.41</v>
      </c>
      <c r="L46" s="14"/>
      <c r="M46" s="14"/>
      <c r="N46" s="10"/>
      <c r="O46" s="10"/>
      <c r="P46" s="10"/>
      <c r="Q46" s="10"/>
      <c r="R46" s="91" t="s">
        <v>125</v>
      </c>
      <c r="S46" s="7" t="s">
        <v>124</v>
      </c>
    </row>
    <row r="47" spans="1:19" ht="44.25" customHeight="1">
      <c r="A47" s="7" t="s">
        <v>123</v>
      </c>
      <c r="B47" s="8" t="s">
        <v>107</v>
      </c>
      <c r="C47" s="90" t="s">
        <v>255</v>
      </c>
      <c r="D47" s="90" t="s">
        <v>285</v>
      </c>
      <c r="E47" s="91" t="s">
        <v>232</v>
      </c>
      <c r="F47" s="92">
        <v>2018</v>
      </c>
      <c r="G47" s="89" t="s">
        <v>242</v>
      </c>
      <c r="H47" s="76">
        <f t="shared" si="0"/>
        <v>8.41</v>
      </c>
      <c r="I47" s="9">
        <f t="shared" si="1"/>
        <v>8.41</v>
      </c>
      <c r="J47" s="13"/>
      <c r="K47" s="16">
        <v>8.41</v>
      </c>
      <c r="L47" s="14"/>
      <c r="M47" s="14"/>
      <c r="N47" s="10"/>
      <c r="O47" s="10"/>
      <c r="P47" s="10"/>
      <c r="Q47" s="10"/>
      <c r="R47" s="91" t="s">
        <v>125</v>
      </c>
      <c r="S47" s="7" t="s">
        <v>124</v>
      </c>
    </row>
    <row r="48" spans="1:19" ht="44.25" customHeight="1">
      <c r="A48" s="7" t="s">
        <v>123</v>
      </c>
      <c r="B48" s="8" t="s">
        <v>107</v>
      </c>
      <c r="C48" s="90" t="s">
        <v>255</v>
      </c>
      <c r="D48" s="90" t="s">
        <v>286</v>
      </c>
      <c r="E48" s="91" t="s">
        <v>230</v>
      </c>
      <c r="F48" s="93">
        <v>2018</v>
      </c>
      <c r="G48" s="89" t="s">
        <v>243</v>
      </c>
      <c r="H48" s="76">
        <f t="shared" si="0"/>
        <v>12.61</v>
      </c>
      <c r="I48" s="9">
        <f t="shared" si="1"/>
        <v>12.61</v>
      </c>
      <c r="J48" s="13"/>
      <c r="K48" s="16">
        <v>12.61</v>
      </c>
      <c r="L48" s="14"/>
      <c r="M48" s="14"/>
      <c r="N48" s="10"/>
      <c r="O48" s="10"/>
      <c r="P48" s="10"/>
      <c r="Q48" s="10"/>
      <c r="R48" s="91" t="s">
        <v>125</v>
      </c>
      <c r="S48" s="7" t="s">
        <v>124</v>
      </c>
    </row>
    <row r="49" spans="1:19" ht="44.25" customHeight="1">
      <c r="A49" s="7" t="s">
        <v>123</v>
      </c>
      <c r="B49" s="8" t="s">
        <v>107</v>
      </c>
      <c r="C49" s="90" t="s">
        <v>255</v>
      </c>
      <c r="D49" s="90" t="s">
        <v>287</v>
      </c>
      <c r="E49" s="91" t="s">
        <v>230</v>
      </c>
      <c r="F49" s="92">
        <v>2018</v>
      </c>
      <c r="G49" s="89" t="s">
        <v>243</v>
      </c>
      <c r="H49" s="76">
        <f t="shared" si="0"/>
        <v>12.61</v>
      </c>
      <c r="I49" s="9">
        <f t="shared" si="1"/>
        <v>12.61</v>
      </c>
      <c r="J49" s="13"/>
      <c r="K49" s="16">
        <v>12.61</v>
      </c>
      <c r="L49" s="14"/>
      <c r="M49" s="14"/>
      <c r="N49" s="10"/>
      <c r="O49" s="10"/>
      <c r="P49" s="10"/>
      <c r="Q49" s="10"/>
      <c r="R49" s="91" t="s">
        <v>125</v>
      </c>
      <c r="S49" s="7" t="s">
        <v>124</v>
      </c>
    </row>
    <row r="50" spans="1:19" ht="44.25" customHeight="1">
      <c r="A50" s="7" t="s">
        <v>123</v>
      </c>
      <c r="B50" s="8" t="s">
        <v>107</v>
      </c>
      <c r="C50" s="90" t="s">
        <v>255</v>
      </c>
      <c r="D50" s="90" t="s">
        <v>288</v>
      </c>
      <c r="E50" s="91" t="s">
        <v>237</v>
      </c>
      <c r="F50" s="93">
        <v>2018</v>
      </c>
      <c r="G50" s="89" t="s">
        <v>249</v>
      </c>
      <c r="H50" s="76">
        <f t="shared" si="0"/>
        <v>25.22</v>
      </c>
      <c r="I50" s="9">
        <f t="shared" si="1"/>
        <v>25.22</v>
      </c>
      <c r="J50" s="13"/>
      <c r="K50" s="16">
        <v>25.22</v>
      </c>
      <c r="L50" s="14"/>
      <c r="M50" s="14"/>
      <c r="N50" s="10"/>
      <c r="O50" s="10"/>
      <c r="P50" s="10"/>
      <c r="Q50" s="10"/>
      <c r="R50" s="91" t="s">
        <v>125</v>
      </c>
      <c r="S50" s="7" t="s">
        <v>124</v>
      </c>
    </row>
    <row r="51" spans="1:19" ht="44.25" customHeight="1">
      <c r="A51" s="7" t="s">
        <v>123</v>
      </c>
      <c r="B51" s="8" t="s">
        <v>107</v>
      </c>
      <c r="C51" s="90" t="s">
        <v>255</v>
      </c>
      <c r="D51" s="90" t="s">
        <v>289</v>
      </c>
      <c r="E51" s="91" t="s">
        <v>230</v>
      </c>
      <c r="F51" s="92">
        <v>2018</v>
      </c>
      <c r="G51" s="89" t="s">
        <v>243</v>
      </c>
      <c r="H51" s="76">
        <f t="shared" si="0"/>
        <v>12.61</v>
      </c>
      <c r="I51" s="9">
        <f t="shared" si="1"/>
        <v>12.61</v>
      </c>
      <c r="J51" s="13"/>
      <c r="K51" s="16">
        <v>12.61</v>
      </c>
      <c r="L51" s="14"/>
      <c r="M51" s="14"/>
      <c r="N51" s="10"/>
      <c r="O51" s="10"/>
      <c r="P51" s="10"/>
      <c r="Q51" s="10"/>
      <c r="R51" s="91" t="s">
        <v>125</v>
      </c>
      <c r="S51" s="7" t="s">
        <v>124</v>
      </c>
    </row>
    <row r="52" spans="1:19" ht="44.25" customHeight="1">
      <c r="A52" s="7" t="s">
        <v>123</v>
      </c>
      <c r="B52" s="8" t="s">
        <v>107</v>
      </c>
      <c r="C52" s="90" t="s">
        <v>255</v>
      </c>
      <c r="D52" s="90" t="s">
        <v>290</v>
      </c>
      <c r="E52" s="91" t="s">
        <v>231</v>
      </c>
      <c r="F52" s="93">
        <v>2018</v>
      </c>
      <c r="G52" s="89" t="s">
        <v>244</v>
      </c>
      <c r="H52" s="76">
        <f t="shared" si="0"/>
        <v>21.01</v>
      </c>
      <c r="I52" s="9">
        <f t="shared" si="1"/>
        <v>21.01</v>
      </c>
      <c r="J52" s="13"/>
      <c r="K52" s="16">
        <v>21.01</v>
      </c>
      <c r="L52" s="14"/>
      <c r="M52" s="17"/>
      <c r="N52" s="10"/>
      <c r="O52" s="10"/>
      <c r="P52" s="10"/>
      <c r="Q52" s="10"/>
      <c r="R52" s="91" t="s">
        <v>125</v>
      </c>
      <c r="S52" s="7" t="s">
        <v>124</v>
      </c>
    </row>
    <row r="53" spans="1:19" ht="44.25" customHeight="1">
      <c r="A53" s="7" t="s">
        <v>123</v>
      </c>
      <c r="B53" s="8" t="s">
        <v>107</v>
      </c>
      <c r="C53" s="90" t="s">
        <v>255</v>
      </c>
      <c r="D53" s="90" t="s">
        <v>291</v>
      </c>
      <c r="E53" s="91" t="s">
        <v>230</v>
      </c>
      <c r="F53" s="92">
        <v>2018</v>
      </c>
      <c r="G53" s="89" t="s">
        <v>243</v>
      </c>
      <c r="H53" s="76">
        <f t="shared" si="0"/>
        <v>12.61</v>
      </c>
      <c r="I53" s="9">
        <f t="shared" si="1"/>
        <v>12.61</v>
      </c>
      <c r="J53" s="13"/>
      <c r="K53" s="16">
        <v>12.61</v>
      </c>
      <c r="L53" s="14"/>
      <c r="M53" s="19"/>
      <c r="N53" s="10"/>
      <c r="O53" s="10"/>
      <c r="P53" s="10"/>
      <c r="Q53" s="10"/>
      <c r="R53" s="91" t="s">
        <v>125</v>
      </c>
      <c r="S53" s="7" t="s">
        <v>124</v>
      </c>
    </row>
    <row r="54" spans="1:19" ht="44.25" customHeight="1">
      <c r="A54" s="7" t="s">
        <v>123</v>
      </c>
      <c r="B54" s="8" t="s">
        <v>107</v>
      </c>
      <c r="C54" s="90" t="s">
        <v>255</v>
      </c>
      <c r="D54" s="90" t="s">
        <v>292</v>
      </c>
      <c r="E54" s="91" t="s">
        <v>232</v>
      </c>
      <c r="F54" s="93">
        <v>2018</v>
      </c>
      <c r="G54" s="89" t="s">
        <v>242</v>
      </c>
      <c r="H54" s="76">
        <f t="shared" si="0"/>
        <v>8.41</v>
      </c>
      <c r="I54" s="9">
        <f t="shared" si="1"/>
        <v>8.41</v>
      </c>
      <c r="J54" s="16"/>
      <c r="K54" s="13">
        <v>8.41</v>
      </c>
      <c r="L54" s="14"/>
      <c r="M54" s="17"/>
      <c r="N54" s="10"/>
      <c r="O54" s="10"/>
      <c r="P54" s="10"/>
      <c r="Q54" s="10"/>
      <c r="R54" s="91" t="s">
        <v>125</v>
      </c>
      <c r="S54" s="7" t="s">
        <v>124</v>
      </c>
    </row>
    <row r="55" spans="1:19" ht="44.25" customHeight="1">
      <c r="A55" s="7" t="s">
        <v>123</v>
      </c>
      <c r="B55" s="8" t="s">
        <v>107</v>
      </c>
      <c r="C55" s="90" t="s">
        <v>255</v>
      </c>
      <c r="D55" s="90" t="s">
        <v>293</v>
      </c>
      <c r="E55" s="91" t="s">
        <v>238</v>
      </c>
      <c r="F55" s="92">
        <v>2018</v>
      </c>
      <c r="G55" s="89" t="s">
        <v>250</v>
      </c>
      <c r="H55" s="76">
        <f t="shared" si="0"/>
        <v>9.66</v>
      </c>
      <c r="I55" s="9">
        <f t="shared" si="1"/>
        <v>9.66</v>
      </c>
      <c r="J55" s="16"/>
      <c r="K55" s="13">
        <v>9.66</v>
      </c>
      <c r="L55" s="14"/>
      <c r="M55" s="17"/>
      <c r="N55" s="10"/>
      <c r="O55" s="10"/>
      <c r="P55" s="10"/>
      <c r="Q55" s="10"/>
      <c r="R55" s="91" t="s">
        <v>125</v>
      </c>
      <c r="S55" s="7" t="s">
        <v>124</v>
      </c>
    </row>
    <row r="56" spans="1:19" ht="44.25" customHeight="1">
      <c r="A56" s="7" t="s">
        <v>123</v>
      </c>
      <c r="B56" s="8" t="s">
        <v>107</v>
      </c>
      <c r="C56" s="90" t="s">
        <v>255</v>
      </c>
      <c r="D56" s="90" t="s">
        <v>294</v>
      </c>
      <c r="E56" s="91" t="s">
        <v>236</v>
      </c>
      <c r="F56" s="93">
        <v>2018</v>
      </c>
      <c r="G56" s="89" t="s">
        <v>248</v>
      </c>
      <c r="H56" s="76">
        <f t="shared" si="0"/>
        <v>16.809999999999999</v>
      </c>
      <c r="I56" s="9">
        <f t="shared" si="1"/>
        <v>16.809999999999999</v>
      </c>
      <c r="J56" s="16"/>
      <c r="K56" s="13">
        <v>16.809999999999999</v>
      </c>
      <c r="L56" s="14"/>
      <c r="M56" s="17"/>
      <c r="N56" s="10"/>
      <c r="O56" s="10"/>
      <c r="P56" s="10"/>
      <c r="Q56" s="10"/>
      <c r="R56" s="91" t="s">
        <v>125</v>
      </c>
      <c r="S56" s="7" t="s">
        <v>124</v>
      </c>
    </row>
    <row r="57" spans="1:19" ht="44.25" customHeight="1">
      <c r="A57" s="7" t="s">
        <v>123</v>
      </c>
      <c r="B57" s="8" t="s">
        <v>107</v>
      </c>
      <c r="C57" s="90" t="s">
        <v>255</v>
      </c>
      <c r="D57" s="90" t="s">
        <v>295</v>
      </c>
      <c r="E57" s="91" t="s">
        <v>234</v>
      </c>
      <c r="F57" s="92">
        <v>2018</v>
      </c>
      <c r="G57" s="89" t="s">
        <v>246</v>
      </c>
      <c r="H57" s="76">
        <f t="shared" si="0"/>
        <v>4.2</v>
      </c>
      <c r="I57" s="9">
        <f t="shared" si="1"/>
        <v>4.2</v>
      </c>
      <c r="J57" s="16"/>
      <c r="K57" s="13">
        <v>4.2</v>
      </c>
      <c r="L57" s="14"/>
      <c r="M57" s="17"/>
      <c r="N57" s="10"/>
      <c r="O57" s="10"/>
      <c r="P57" s="10"/>
      <c r="Q57" s="10"/>
      <c r="R57" s="91" t="s">
        <v>125</v>
      </c>
      <c r="S57" s="7" t="s">
        <v>124</v>
      </c>
    </row>
    <row r="58" spans="1:19" ht="44.25" customHeight="1">
      <c r="A58" s="7" t="s">
        <v>123</v>
      </c>
      <c r="B58" s="8" t="s">
        <v>107</v>
      </c>
      <c r="C58" s="90" t="s">
        <v>255</v>
      </c>
      <c r="D58" s="90" t="s">
        <v>296</v>
      </c>
      <c r="E58" s="91" t="s">
        <v>232</v>
      </c>
      <c r="F58" s="93">
        <v>2018</v>
      </c>
      <c r="G58" s="89" t="s">
        <v>242</v>
      </c>
      <c r="H58" s="76">
        <f t="shared" si="0"/>
        <v>8.41</v>
      </c>
      <c r="I58" s="9">
        <f t="shared" si="1"/>
        <v>8.41</v>
      </c>
      <c r="J58" s="13"/>
      <c r="K58" s="13">
        <v>8.41</v>
      </c>
      <c r="L58" s="14"/>
      <c r="M58" s="17"/>
      <c r="N58" s="10"/>
      <c r="O58" s="10"/>
      <c r="P58" s="10"/>
      <c r="Q58" s="10"/>
      <c r="R58" s="91" t="s">
        <v>125</v>
      </c>
      <c r="S58" s="7" t="s">
        <v>124</v>
      </c>
    </row>
    <row r="59" spans="1:19" ht="44.25" customHeight="1">
      <c r="A59" s="7" t="s">
        <v>123</v>
      </c>
      <c r="B59" s="8" t="s">
        <v>107</v>
      </c>
      <c r="C59" s="90" t="s">
        <v>255</v>
      </c>
      <c r="D59" s="90" t="s">
        <v>297</v>
      </c>
      <c r="E59" s="91" t="s">
        <v>232</v>
      </c>
      <c r="F59" s="92">
        <v>2018</v>
      </c>
      <c r="G59" s="89" t="s">
        <v>242</v>
      </c>
      <c r="H59" s="76">
        <f t="shared" si="0"/>
        <v>8.41</v>
      </c>
      <c r="I59" s="9">
        <f t="shared" si="1"/>
        <v>8.41</v>
      </c>
      <c r="J59" s="13"/>
      <c r="K59" s="13">
        <v>8.41</v>
      </c>
      <c r="L59" s="14"/>
      <c r="M59" s="17"/>
      <c r="N59" s="10"/>
      <c r="O59" s="10"/>
      <c r="P59" s="10"/>
      <c r="Q59" s="10"/>
      <c r="R59" s="91" t="s">
        <v>125</v>
      </c>
      <c r="S59" s="7" t="s">
        <v>124</v>
      </c>
    </row>
    <row r="60" spans="1:19" ht="44.25" customHeight="1">
      <c r="A60" s="7" t="s">
        <v>123</v>
      </c>
      <c r="B60" s="8" t="s">
        <v>107</v>
      </c>
      <c r="C60" s="90" t="s">
        <v>255</v>
      </c>
      <c r="D60" s="90" t="s">
        <v>298</v>
      </c>
      <c r="E60" s="91" t="s">
        <v>230</v>
      </c>
      <c r="F60" s="93">
        <v>2018</v>
      </c>
      <c r="G60" s="89" t="s">
        <v>243</v>
      </c>
      <c r="H60" s="76">
        <f t="shared" si="0"/>
        <v>12.61</v>
      </c>
      <c r="I60" s="9">
        <f t="shared" si="1"/>
        <v>12.61</v>
      </c>
      <c r="J60" s="17"/>
      <c r="K60" s="14">
        <v>12.61</v>
      </c>
      <c r="L60" s="14"/>
      <c r="M60" s="17"/>
      <c r="N60" s="10"/>
      <c r="O60" s="10"/>
      <c r="P60" s="10"/>
      <c r="Q60" s="10"/>
      <c r="R60" s="91" t="s">
        <v>125</v>
      </c>
      <c r="S60" s="7" t="s">
        <v>124</v>
      </c>
    </row>
    <row r="61" spans="1:19" ht="44.25" customHeight="1">
      <c r="A61" s="7" t="s">
        <v>123</v>
      </c>
      <c r="B61" s="8" t="s">
        <v>107</v>
      </c>
      <c r="C61" s="90" t="s">
        <v>255</v>
      </c>
      <c r="D61" s="90" t="s">
        <v>299</v>
      </c>
      <c r="E61" s="91" t="s">
        <v>234</v>
      </c>
      <c r="F61" s="92">
        <v>2018</v>
      </c>
      <c r="G61" s="89" t="s">
        <v>246</v>
      </c>
      <c r="H61" s="76">
        <f t="shared" si="0"/>
        <v>4.2</v>
      </c>
      <c r="I61" s="9">
        <f t="shared" si="1"/>
        <v>4.2</v>
      </c>
      <c r="J61" s="13"/>
      <c r="K61" s="13">
        <v>4.2</v>
      </c>
      <c r="L61" s="13"/>
      <c r="M61" s="19"/>
      <c r="N61" s="10"/>
      <c r="O61" s="10"/>
      <c r="P61" s="10"/>
      <c r="Q61" s="10"/>
      <c r="R61" s="91" t="s">
        <v>125</v>
      </c>
      <c r="S61" s="7" t="s">
        <v>124</v>
      </c>
    </row>
    <row r="62" spans="1:19" ht="44.25" customHeight="1">
      <c r="A62" s="7" t="s">
        <v>123</v>
      </c>
      <c r="B62" s="8" t="s">
        <v>107</v>
      </c>
      <c r="C62" s="90" t="s">
        <v>255</v>
      </c>
      <c r="D62" s="90" t="s">
        <v>300</v>
      </c>
      <c r="E62" s="91" t="s">
        <v>230</v>
      </c>
      <c r="F62" s="93">
        <v>2018</v>
      </c>
      <c r="G62" s="89" t="s">
        <v>243</v>
      </c>
      <c r="H62" s="76">
        <f t="shared" si="0"/>
        <v>12.61</v>
      </c>
      <c r="I62" s="9">
        <f t="shared" si="1"/>
        <v>12.61</v>
      </c>
      <c r="J62" s="18"/>
      <c r="K62" s="14">
        <v>12.61</v>
      </c>
      <c r="L62" s="14"/>
      <c r="M62" s="17"/>
      <c r="N62" s="10"/>
      <c r="O62" s="10"/>
      <c r="P62" s="10"/>
      <c r="Q62" s="10"/>
      <c r="R62" s="91" t="s">
        <v>125</v>
      </c>
      <c r="S62" s="7" t="s">
        <v>124</v>
      </c>
    </row>
    <row r="63" spans="1:19" ht="44.25" customHeight="1">
      <c r="A63" s="7" t="s">
        <v>123</v>
      </c>
      <c r="B63" s="8" t="s">
        <v>107</v>
      </c>
      <c r="C63" s="90" t="s">
        <v>255</v>
      </c>
      <c r="D63" s="90" t="s">
        <v>255</v>
      </c>
      <c r="E63" s="91" t="s">
        <v>239</v>
      </c>
      <c r="F63" s="92">
        <v>2018</v>
      </c>
      <c r="G63" s="89" t="s">
        <v>251</v>
      </c>
      <c r="H63" s="76">
        <f t="shared" si="0"/>
        <v>6.3</v>
      </c>
      <c r="I63" s="9">
        <f t="shared" si="1"/>
        <v>6.3</v>
      </c>
      <c r="J63" s="18"/>
      <c r="K63" s="14">
        <v>6.3</v>
      </c>
      <c r="L63" s="14"/>
      <c r="M63" s="17"/>
      <c r="N63" s="10"/>
      <c r="O63" s="10"/>
      <c r="P63" s="10"/>
      <c r="Q63" s="10"/>
      <c r="R63" s="91" t="s">
        <v>125</v>
      </c>
      <c r="S63" s="7" t="s">
        <v>124</v>
      </c>
    </row>
    <row r="64" spans="1:19" ht="44.25" customHeight="1">
      <c r="A64" s="7" t="s">
        <v>123</v>
      </c>
      <c r="B64" s="8" t="s">
        <v>107</v>
      </c>
      <c r="C64" s="90" t="s">
        <v>255</v>
      </c>
      <c r="D64" s="90" t="s">
        <v>301</v>
      </c>
      <c r="E64" s="91" t="s">
        <v>240</v>
      </c>
      <c r="F64" s="93">
        <v>2018</v>
      </c>
      <c r="G64" s="89" t="s">
        <v>250</v>
      </c>
      <c r="H64" s="76">
        <f t="shared" si="0"/>
        <v>10.09</v>
      </c>
      <c r="I64" s="9">
        <f t="shared" si="1"/>
        <v>10.09</v>
      </c>
      <c r="J64" s="18"/>
      <c r="K64" s="14">
        <v>10.09</v>
      </c>
      <c r="L64" s="14"/>
      <c r="M64" s="17"/>
      <c r="N64" s="10"/>
      <c r="O64" s="10"/>
      <c r="P64" s="10"/>
      <c r="Q64" s="10"/>
      <c r="R64" s="91" t="s">
        <v>125</v>
      </c>
      <c r="S64" s="7" t="s">
        <v>124</v>
      </c>
    </row>
    <row r="65" spans="1:19" ht="44.25" customHeight="1">
      <c r="A65" s="7" t="s">
        <v>123</v>
      </c>
      <c r="B65" s="8" t="s">
        <v>107</v>
      </c>
      <c r="C65" s="90" t="s">
        <v>255</v>
      </c>
      <c r="D65" s="90" t="s">
        <v>302</v>
      </c>
      <c r="E65" s="91" t="s">
        <v>232</v>
      </c>
      <c r="F65" s="92">
        <v>2018</v>
      </c>
      <c r="G65" s="89" t="s">
        <v>242</v>
      </c>
      <c r="H65" s="76">
        <f t="shared" si="0"/>
        <v>8.41</v>
      </c>
      <c r="I65" s="9">
        <f t="shared" si="1"/>
        <v>8.41</v>
      </c>
      <c r="J65" s="18"/>
      <c r="K65" s="14">
        <v>8.41</v>
      </c>
      <c r="L65" s="14"/>
      <c r="M65" s="17"/>
      <c r="N65" s="10"/>
      <c r="O65" s="10"/>
      <c r="P65" s="10"/>
      <c r="Q65" s="10"/>
      <c r="R65" s="91" t="s">
        <v>125</v>
      </c>
      <c r="S65" s="7" t="s">
        <v>124</v>
      </c>
    </row>
    <row r="66" spans="1:19" ht="44.25" customHeight="1">
      <c r="A66" s="7" t="s">
        <v>123</v>
      </c>
      <c r="B66" s="8" t="s">
        <v>107</v>
      </c>
      <c r="C66" s="90" t="s">
        <v>255</v>
      </c>
      <c r="D66" s="90" t="s">
        <v>303</v>
      </c>
      <c r="E66" s="91" t="s">
        <v>232</v>
      </c>
      <c r="F66" s="93">
        <v>2018</v>
      </c>
      <c r="G66" s="89" t="s">
        <v>242</v>
      </c>
      <c r="H66" s="76">
        <f t="shared" si="0"/>
        <v>8.41</v>
      </c>
      <c r="I66" s="9">
        <f t="shared" si="1"/>
        <v>8.41</v>
      </c>
      <c r="J66" s="18"/>
      <c r="K66" s="14">
        <v>8.41</v>
      </c>
      <c r="L66" s="14"/>
      <c r="M66" s="17"/>
      <c r="N66" s="10"/>
      <c r="O66" s="10"/>
      <c r="P66" s="10"/>
      <c r="Q66" s="10"/>
      <c r="R66" s="91" t="s">
        <v>125</v>
      </c>
      <c r="S66" s="7" t="s">
        <v>124</v>
      </c>
    </row>
    <row r="67" spans="1:19" ht="44.25" customHeight="1">
      <c r="A67" s="7" t="s">
        <v>123</v>
      </c>
      <c r="B67" s="8" t="s">
        <v>106</v>
      </c>
      <c r="C67" s="90" t="s">
        <v>255</v>
      </c>
      <c r="D67" s="90" t="s">
        <v>304</v>
      </c>
      <c r="E67" s="91" t="s">
        <v>232</v>
      </c>
      <c r="F67" s="93">
        <v>2018</v>
      </c>
      <c r="G67" s="89" t="s">
        <v>242</v>
      </c>
      <c r="H67" s="76">
        <f t="shared" si="0"/>
        <v>8.41</v>
      </c>
      <c r="I67" s="9">
        <f t="shared" si="1"/>
        <v>8.41</v>
      </c>
      <c r="J67" s="13"/>
      <c r="K67" s="13">
        <v>8.41</v>
      </c>
      <c r="L67" s="14"/>
      <c r="M67" s="17"/>
      <c r="N67" s="10"/>
      <c r="O67" s="10"/>
      <c r="P67" s="10"/>
      <c r="Q67" s="10"/>
      <c r="R67" s="91" t="s">
        <v>125</v>
      </c>
      <c r="S67" s="7" t="s">
        <v>124</v>
      </c>
    </row>
    <row r="68" spans="1:19" ht="44.25" customHeight="1">
      <c r="A68" s="7" t="s">
        <v>123</v>
      </c>
      <c r="B68" s="8" t="s">
        <v>106</v>
      </c>
      <c r="C68" s="90" t="s">
        <v>255</v>
      </c>
      <c r="D68" s="90" t="s">
        <v>305</v>
      </c>
      <c r="E68" s="91" t="s">
        <v>232</v>
      </c>
      <c r="F68" s="93">
        <v>2018</v>
      </c>
      <c r="G68" s="89" t="s">
        <v>242</v>
      </c>
      <c r="H68" s="76">
        <f t="shared" si="0"/>
        <v>8.41</v>
      </c>
      <c r="I68" s="9">
        <f t="shared" si="1"/>
        <v>8.41</v>
      </c>
      <c r="J68" s="13"/>
      <c r="K68" s="13">
        <v>8.41</v>
      </c>
      <c r="L68" s="15"/>
      <c r="M68" s="17"/>
      <c r="N68" s="10"/>
      <c r="O68" s="10"/>
      <c r="P68" s="10"/>
      <c r="Q68" s="10"/>
      <c r="R68" s="91" t="s">
        <v>125</v>
      </c>
      <c r="S68" s="7" t="s">
        <v>124</v>
      </c>
    </row>
    <row r="69" spans="1:19" ht="44.25" customHeight="1">
      <c r="A69" s="7" t="s">
        <v>123</v>
      </c>
      <c r="C69" s="90" t="s">
        <v>255</v>
      </c>
      <c r="D69" s="90" t="s">
        <v>306</v>
      </c>
      <c r="E69" s="91" t="s">
        <v>232</v>
      </c>
      <c r="F69" s="93">
        <v>2018</v>
      </c>
      <c r="G69" s="89" t="s">
        <v>242</v>
      </c>
      <c r="H69" s="76">
        <f t="shared" si="0"/>
        <v>8.41</v>
      </c>
      <c r="I69" s="94">
        <f t="shared" si="1"/>
        <v>8.41</v>
      </c>
      <c r="J69" s="95"/>
      <c r="K69" s="95">
        <v>8.41</v>
      </c>
      <c r="L69" s="95"/>
      <c r="M69" s="95"/>
      <c r="N69" s="96"/>
      <c r="O69" s="96"/>
      <c r="P69" s="96"/>
      <c r="Q69" s="96"/>
      <c r="R69" s="91" t="s">
        <v>125</v>
      </c>
      <c r="S69" s="7" t="s">
        <v>124</v>
      </c>
    </row>
    <row r="70" spans="1:19" ht="44.25" customHeight="1">
      <c r="A70" s="7" t="s">
        <v>123</v>
      </c>
      <c r="C70" s="90" t="s">
        <v>255</v>
      </c>
      <c r="D70" s="90" t="s">
        <v>307</v>
      </c>
      <c r="E70" s="91" t="s">
        <v>232</v>
      </c>
      <c r="F70" s="93">
        <v>2018</v>
      </c>
      <c r="G70" s="89" t="s">
        <v>242</v>
      </c>
      <c r="H70" s="76">
        <f t="shared" ref="H70:H77" si="2">I70+N70</f>
        <v>8.41</v>
      </c>
      <c r="I70" s="94">
        <f t="shared" si="1"/>
        <v>8.41</v>
      </c>
      <c r="J70" s="95"/>
      <c r="K70" s="95">
        <v>8.41</v>
      </c>
      <c r="L70" s="95"/>
      <c r="M70" s="95"/>
      <c r="N70" s="96"/>
      <c r="O70" s="96"/>
      <c r="P70" s="96"/>
      <c r="Q70" s="96"/>
      <c r="R70" s="91" t="s">
        <v>125</v>
      </c>
      <c r="S70" s="7" t="s">
        <v>124</v>
      </c>
    </row>
    <row r="71" spans="1:19" ht="44.25" customHeight="1">
      <c r="A71" s="7" t="s">
        <v>123</v>
      </c>
      <c r="C71" s="90" t="s">
        <v>255</v>
      </c>
      <c r="D71" s="90" t="s">
        <v>308</v>
      </c>
      <c r="E71" s="91" t="s">
        <v>241</v>
      </c>
      <c r="F71" s="93">
        <v>2018</v>
      </c>
      <c r="G71" s="89" t="s">
        <v>252</v>
      </c>
      <c r="H71" s="76">
        <f t="shared" si="2"/>
        <v>10.76</v>
      </c>
      <c r="I71" s="94">
        <f t="shared" si="1"/>
        <v>10.76</v>
      </c>
      <c r="J71" s="95"/>
      <c r="K71" s="95">
        <v>10.76</v>
      </c>
      <c r="L71" s="95"/>
      <c r="M71" s="95"/>
      <c r="N71" s="96"/>
      <c r="O71" s="96"/>
      <c r="P71" s="96"/>
      <c r="Q71" s="96"/>
      <c r="R71" s="91" t="s">
        <v>125</v>
      </c>
      <c r="S71" s="7" t="s">
        <v>124</v>
      </c>
    </row>
    <row r="72" spans="1:19" ht="44.25" customHeight="1">
      <c r="A72" s="7" t="s">
        <v>123</v>
      </c>
      <c r="C72" s="90" t="s">
        <v>255</v>
      </c>
      <c r="D72" s="90" t="s">
        <v>309</v>
      </c>
      <c r="E72" s="91" t="s">
        <v>232</v>
      </c>
      <c r="F72" s="93">
        <v>2018</v>
      </c>
      <c r="G72" s="89" t="s">
        <v>242</v>
      </c>
      <c r="H72" s="76">
        <f t="shared" si="2"/>
        <v>8.41</v>
      </c>
      <c r="I72" s="94">
        <f t="shared" si="1"/>
        <v>8.41</v>
      </c>
      <c r="J72" s="95"/>
      <c r="K72" s="95">
        <v>8.41</v>
      </c>
      <c r="L72" s="95"/>
      <c r="M72" s="95"/>
      <c r="N72" s="96"/>
      <c r="O72" s="96"/>
      <c r="P72" s="96"/>
      <c r="Q72" s="96"/>
      <c r="R72" s="91" t="s">
        <v>125</v>
      </c>
      <c r="S72" s="7" t="s">
        <v>124</v>
      </c>
    </row>
    <row r="73" spans="1:19" ht="44.25" customHeight="1">
      <c r="A73" s="7" t="s">
        <v>123</v>
      </c>
      <c r="C73" s="90" t="s">
        <v>255</v>
      </c>
      <c r="D73" s="90" t="s">
        <v>310</v>
      </c>
      <c r="E73" s="91" t="s">
        <v>232</v>
      </c>
      <c r="F73" s="93">
        <v>2018</v>
      </c>
      <c r="G73" s="89" t="s">
        <v>242</v>
      </c>
      <c r="H73" s="76">
        <f t="shared" si="2"/>
        <v>8.41</v>
      </c>
      <c r="I73" s="94">
        <f t="shared" si="1"/>
        <v>8.41</v>
      </c>
      <c r="J73" s="95"/>
      <c r="K73" s="95">
        <v>8.41</v>
      </c>
      <c r="L73" s="95"/>
      <c r="M73" s="95"/>
      <c r="N73" s="96"/>
      <c r="O73" s="96"/>
      <c r="P73" s="96"/>
      <c r="Q73" s="96"/>
      <c r="R73" s="91" t="s">
        <v>125</v>
      </c>
      <c r="S73" s="7" t="s">
        <v>124</v>
      </c>
    </row>
    <row r="74" spans="1:19" ht="44.25" customHeight="1">
      <c r="A74" s="7" t="s">
        <v>123</v>
      </c>
      <c r="C74" s="90" t="s">
        <v>255</v>
      </c>
      <c r="D74" s="90" t="s">
        <v>311</v>
      </c>
      <c r="E74" s="91" t="s">
        <v>230</v>
      </c>
      <c r="F74" s="93">
        <v>2018</v>
      </c>
      <c r="G74" s="89" t="s">
        <v>243</v>
      </c>
      <c r="H74" s="76">
        <f t="shared" si="2"/>
        <v>12.61</v>
      </c>
      <c r="I74" s="94">
        <f t="shared" si="1"/>
        <v>12.61</v>
      </c>
      <c r="J74" s="95"/>
      <c r="K74" s="95">
        <v>12.61</v>
      </c>
      <c r="L74" s="95"/>
      <c r="M74" s="95"/>
      <c r="N74" s="96"/>
      <c r="O74" s="96"/>
      <c r="P74" s="96"/>
      <c r="Q74" s="96"/>
      <c r="R74" s="91" t="s">
        <v>125</v>
      </c>
      <c r="S74" s="7" t="s">
        <v>124</v>
      </c>
    </row>
    <row r="75" spans="1:19" ht="44.25" customHeight="1">
      <c r="A75" s="7" t="s">
        <v>123</v>
      </c>
      <c r="C75" s="90" t="s">
        <v>255</v>
      </c>
      <c r="D75" s="90" t="s">
        <v>312</v>
      </c>
      <c r="E75" s="91" t="s">
        <v>232</v>
      </c>
      <c r="F75" s="93">
        <v>2018</v>
      </c>
      <c r="G75" s="89" t="s">
        <v>242</v>
      </c>
      <c r="H75" s="76">
        <f t="shared" si="2"/>
        <v>8.41</v>
      </c>
      <c r="I75" s="94">
        <f t="shared" si="1"/>
        <v>8.41</v>
      </c>
      <c r="J75" s="95"/>
      <c r="K75" s="95">
        <v>8.41</v>
      </c>
      <c r="L75" s="95"/>
      <c r="M75" s="95"/>
      <c r="N75" s="96"/>
      <c r="O75" s="96"/>
      <c r="P75" s="96"/>
      <c r="Q75" s="96"/>
      <c r="R75" s="91" t="s">
        <v>125</v>
      </c>
      <c r="S75" s="7" t="s">
        <v>124</v>
      </c>
    </row>
    <row r="76" spans="1:19" ht="44.25" customHeight="1">
      <c r="A76" s="7" t="s">
        <v>123</v>
      </c>
      <c r="C76" s="90" t="s">
        <v>255</v>
      </c>
      <c r="D76" s="90" t="s">
        <v>313</v>
      </c>
      <c r="E76" s="91" t="s">
        <v>232</v>
      </c>
      <c r="F76" s="93">
        <v>2018</v>
      </c>
      <c r="G76" s="89" t="s">
        <v>242</v>
      </c>
      <c r="H76" s="76">
        <f t="shared" si="2"/>
        <v>8.41</v>
      </c>
      <c r="I76" s="94">
        <f t="shared" si="1"/>
        <v>8.41</v>
      </c>
      <c r="J76" s="95"/>
      <c r="K76" s="95">
        <v>8.41</v>
      </c>
      <c r="L76" s="95"/>
      <c r="M76" s="95"/>
      <c r="N76" s="96"/>
      <c r="O76" s="96"/>
      <c r="P76" s="96"/>
      <c r="Q76" s="96"/>
      <c r="R76" s="91" t="s">
        <v>125</v>
      </c>
      <c r="S76" s="7" t="s">
        <v>124</v>
      </c>
    </row>
    <row r="77" spans="1:19" ht="44.25" customHeight="1">
      <c r="A77" s="99" t="s">
        <v>123</v>
      </c>
      <c r="C77" s="100" t="s">
        <v>255</v>
      </c>
      <c r="D77" s="100" t="s">
        <v>314</v>
      </c>
      <c r="E77" s="101" t="s">
        <v>232</v>
      </c>
      <c r="F77" s="102">
        <v>2018</v>
      </c>
      <c r="G77" s="103" t="s">
        <v>242</v>
      </c>
      <c r="H77" s="104">
        <f t="shared" si="2"/>
        <v>8.41</v>
      </c>
      <c r="I77" s="88">
        <f t="shared" si="1"/>
        <v>8.41</v>
      </c>
      <c r="J77" s="105"/>
      <c r="K77" s="105">
        <v>8.41</v>
      </c>
      <c r="L77" s="105"/>
      <c r="M77" s="105"/>
      <c r="N77" s="106"/>
      <c r="O77" s="106"/>
      <c r="P77" s="106"/>
      <c r="Q77" s="106"/>
      <c r="R77" s="101" t="s">
        <v>125</v>
      </c>
      <c r="S77" s="99" t="s">
        <v>124</v>
      </c>
    </row>
    <row r="78" spans="1:19" ht="33" customHeight="1">
      <c r="A78" s="97"/>
      <c r="B78" s="96"/>
      <c r="C78" s="97" t="s">
        <v>253</v>
      </c>
      <c r="D78" s="96"/>
      <c r="E78" s="96"/>
      <c r="F78" s="97"/>
      <c r="G78" s="96"/>
      <c r="H78" s="95">
        <f>SUM(H18:H77)</f>
        <v>606.99999999999989</v>
      </c>
      <c r="I78" s="95">
        <f t="shared" ref="I78:K78" si="3">SUM(I18:I77)</f>
        <v>606.99999999999989</v>
      </c>
      <c r="J78" s="95"/>
      <c r="K78" s="95">
        <f t="shared" si="3"/>
        <v>606.99999999999989</v>
      </c>
      <c r="L78" s="95"/>
      <c r="M78" s="95"/>
      <c r="N78" s="96"/>
      <c r="O78" s="96"/>
      <c r="P78" s="96"/>
      <c r="Q78" s="96"/>
      <c r="R78" s="96"/>
      <c r="S78" s="97"/>
    </row>
    <row r="79" spans="1:19" ht="33" customHeight="1">
      <c r="A79" s="97"/>
      <c r="B79" s="96"/>
      <c r="C79" s="97" t="s">
        <v>254</v>
      </c>
      <c r="D79" s="96"/>
      <c r="E79" s="96"/>
      <c r="F79" s="97"/>
      <c r="G79" s="96"/>
      <c r="H79" s="95">
        <f>H17+H78</f>
        <v>1107</v>
      </c>
      <c r="I79" s="95">
        <f t="shared" ref="I79:K79" si="4">I17+I78</f>
        <v>1107</v>
      </c>
      <c r="J79" s="95"/>
      <c r="K79" s="95">
        <f t="shared" si="4"/>
        <v>1107</v>
      </c>
      <c r="L79" s="95"/>
      <c r="M79" s="95"/>
      <c r="N79" s="96"/>
      <c r="O79" s="96"/>
      <c r="P79" s="96"/>
      <c r="Q79" s="96"/>
      <c r="R79" s="96"/>
      <c r="S79" s="97"/>
    </row>
  </sheetData>
  <autoFilter ref="A2:S68"/>
  <mergeCells count="13">
    <mergeCell ref="A1:S1"/>
    <mergeCell ref="I3:M3"/>
    <mergeCell ref="N3:Q3"/>
    <mergeCell ref="A3:A4"/>
    <mergeCell ref="B3:B4"/>
    <mergeCell ref="C3:C4"/>
    <mergeCell ref="D3:D4"/>
    <mergeCell ref="E3:E4"/>
    <mergeCell ref="F3:F4"/>
    <mergeCell ref="G3:G4"/>
    <mergeCell ref="H3:H4"/>
    <mergeCell ref="R3:R4"/>
    <mergeCell ref="S3:S4"/>
  </mergeCells>
  <phoneticPr fontId="38" type="noConversion"/>
  <pageMargins left="0.30972222222222201" right="0.156944444444444" top="0.98402777777777795" bottom="0.98402777777777795" header="0.51180555555555596" footer="0.51180555555555596"/>
  <pageSetup paperSize="9" scale="7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资金明细表</vt:lpstr>
      <vt:lpstr>方案汇总表</vt:lpstr>
      <vt:lpstr>使用方案明细表</vt:lpstr>
      <vt:lpstr>使用方案明细表!Print_Titles</vt:lpstr>
      <vt:lpstr>资金明细表!Print_Titles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罗霞</cp:lastModifiedBy>
  <cp:lastPrinted>2018-08-18T09:19:00Z</cp:lastPrinted>
  <dcterms:created xsi:type="dcterms:W3CDTF">2018-02-27T02:12:00Z</dcterms:created>
  <dcterms:modified xsi:type="dcterms:W3CDTF">2018-12-18T03:16:51Z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