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.前期项目" sheetId="3" r:id="rId1"/>
  </sheets>
  <definedNames>
    <definedName name="_xlnm._FilterDatabase" localSheetId="0" hidden="1">'2.前期项目'!$A$6:$K$39</definedName>
    <definedName name="_xlnm.Print_Titles" localSheetId="0">'2.前期项目'!$2:$5</definedName>
    <definedName name="_xlnm.Print_Area" localSheetId="0">'2.前期项目'!$A$1:$K$35</definedName>
  </definedNames>
  <calcPr calcId="144525" concurrentCalc="0"/>
</workbook>
</file>

<file path=xl/sharedStrings.xml><?xml version="1.0" encoding="utf-8"?>
<sst xmlns="http://schemas.openxmlformats.org/spreadsheetml/2006/main" count="235" uniqueCount="117">
  <si>
    <t>附件2</t>
  </si>
  <si>
    <t>镇安县2019年重点前期项目计划表</t>
  </si>
  <si>
    <t>序号</t>
  </si>
  <si>
    <t>项目名称</t>
  </si>
  <si>
    <t>建设性质</t>
  </si>
  <si>
    <t>建设内容与规模</t>
  </si>
  <si>
    <t>建设起止年限</t>
  </si>
  <si>
    <t>估算总投资
(万元)</t>
  </si>
  <si>
    <t>2019年目标任务</t>
  </si>
  <si>
    <t>目前进展情况</t>
  </si>
  <si>
    <t>责任
部门</t>
  </si>
  <si>
    <t>责任人</t>
  </si>
  <si>
    <t>县级包抓领导</t>
  </si>
  <si>
    <t>合计：24个</t>
  </si>
  <si>
    <t>一、全域旅游项目8个</t>
  </si>
  <si>
    <t>中国沟田园综合体项目</t>
  </si>
  <si>
    <t>新建</t>
  </si>
  <si>
    <t>以镇安高铁站建设为契机，以“中国沟”优美的山水和田园风光为基础，建设集农业产业集群、田园主题公园、乡村风情广场、休闲养生中心、特色商业街区为一体的田园综合体。</t>
  </si>
  <si>
    <t>2020-2021</t>
  </si>
  <si>
    <t>完成招商等前期工作。</t>
  </si>
  <si>
    <t>正在规划设计。</t>
  </si>
  <si>
    <t>发展改革局</t>
  </si>
  <si>
    <t>谢忠琦</t>
  </si>
  <si>
    <t>陈  钊</t>
  </si>
  <si>
    <t>镇安云街项目</t>
  </si>
  <si>
    <t>依托现有山体景观，建设“依山就势、蜿蜒腾空”的商业街，配套建设游客服务中心、稻田度假酒店、温泉酒店、夜景灯光秀、停车场等项目，构建特色风格建筑，打造“高山藏巷陌，白云浮天街”的山顶小城。</t>
  </si>
  <si>
    <t>国投公司</t>
  </si>
  <si>
    <t>黄  博</t>
  </si>
  <si>
    <t>李阜灝</t>
  </si>
  <si>
    <t>云盖寺古镇4A级景区建设项目</t>
  </si>
  <si>
    <t>以打造国家4A级景区为目标,在现有景区建设基础上完成香炉山公园、古镇停车场、智慧旅游系统等工程建设。</t>
  </si>
  <si>
    <t>完成前期规划。</t>
  </si>
  <si>
    <t>正在进行前期谋划。</t>
  </si>
  <si>
    <t>文化和
旅游局</t>
  </si>
  <si>
    <t>胡发卿</t>
  </si>
  <si>
    <t>朱鸿雁</t>
  </si>
  <si>
    <t>木王森林特色小镇</t>
  </si>
  <si>
    <t>与木王森林公园相契合，完成杨泗、文家、栗扎三大片区建设，改造升级林场旧场部，提高游客接待能力；开发森林康体养生、旅游观光、休闲度假等精品旅游产品，重塑景区品牌，把三大片区打造成以休闲养生为核心度假功能，集旅游服务、综合配套、商业地产等为一体的旅游综合服务小镇。</t>
  </si>
  <si>
    <t>完成前期工作。</t>
  </si>
  <si>
    <t>正在规划设计阶段。</t>
  </si>
  <si>
    <t>林业局</t>
  </si>
  <si>
    <t>项系和</t>
  </si>
  <si>
    <t>王庆水</t>
  </si>
  <si>
    <t>月河生态康养度假区</t>
  </si>
  <si>
    <t>规划面积105平方千米，主要建设原生旅居、山湖民宿、生态养殖等项目，配套完成道路、供电、通讯、停车场等设施。</t>
  </si>
  <si>
    <t>完成前期规划等工作。</t>
  </si>
  <si>
    <t>安山四季家园生态农业示范区</t>
  </si>
  <si>
    <t>规划建设生态农业产业区、田园乡村生活区、旅游养生度假区及自然遗址公园等项目。</t>
  </si>
  <si>
    <t>完成项目前期规划。</t>
  </si>
  <si>
    <t>前期策划阶段。</t>
  </si>
  <si>
    <t>梓桥沟旅游景区建设项目</t>
  </si>
  <si>
    <t>主要建设休闲度假区、山地狩猎区、农耕体验区，配套建设相关基础设施。</t>
  </si>
  <si>
    <t>正在开展前期策划。</t>
  </si>
  <si>
    <t>小木岭休闲度假区建设项目</t>
  </si>
  <si>
    <t>在小木岭建设农业观光、民俗文化体验中心、山寨寺庙、娱乐休闲区、游客接待中心、医疗度假康养为一体的森林度假区。</t>
  </si>
  <si>
    <t>招商服务局</t>
  </si>
  <si>
    <t>陈绪斌</t>
  </si>
  <si>
    <t>二、现代工业项目3个</t>
  </si>
  <si>
    <t>镇安县餐厨垃圾综合利用项目</t>
  </si>
  <si>
    <t>占地10亩，总建筑面积6520平方米,建设餐厨垃圾综合利用生产线1条，年可回收餐厨垃圾16060吨，生产生物有机饲料14235吨。</t>
  </si>
  <si>
    <t>正在前期规划设计。</t>
  </si>
  <si>
    <t>城市管理局</t>
  </si>
  <si>
    <t>杨崇林</t>
  </si>
  <si>
    <t>废旧轮胎热解综合利用项目</t>
  </si>
  <si>
    <t>通过引入环保型连续化废轮胎低温热解装备，对废轮胎进行无害化、减量化、资源化处理，将废轮胎转化为热解油、炭黑、钢丝等再生能源及原料产品。</t>
  </si>
  <si>
    <t>经济贸易局</t>
  </si>
  <si>
    <t>董谦红</t>
  </si>
  <si>
    <t>高效能配电系统及变压器项目</t>
  </si>
  <si>
    <t>占地20亩，建设标准化厂房6000平方米，建设生产线5条，生产高性能变压器、新型软启配电设备、移动配电房、高性能配电柜等高效能配电系统。</t>
  </si>
  <si>
    <t>县域工业集中区管委会</t>
  </si>
  <si>
    <t>李伯承</t>
  </si>
  <si>
    <t>三、高山农产项目2个</t>
  </si>
  <si>
    <t>五味子种植基地建设项目</t>
  </si>
  <si>
    <t>建设五味子种植基地10000亩、种苗基地20亩，年产药用五味子2000吨、五味子种苗50万株。</t>
  </si>
  <si>
    <t>完成前期规划设计。</t>
  </si>
  <si>
    <t>镇安县红岩花椒生态产业园项目</t>
  </si>
  <si>
    <t>主要建设花椒基地3000亩；10000平方米晾晒场1处，1000平方米加工厂1座，300吨冷库1座，500吨仓库1座；基地道路、亮化等基础设施；生态休闲体验园1处，民居改造15处；品牌创建、花椒文化宣传等。</t>
  </si>
  <si>
    <t>招商
服务局</t>
  </si>
  <si>
    <t>四、现代服务业项目1个</t>
  </si>
  <si>
    <t>镇安县锦湖创业孵化示范基地（二期）</t>
  </si>
  <si>
    <t>改建移民搬迁安置点2.2万平方米，打造锦鸿影院、室内体育馆、健身中心、大型商场等为主体的综合性商圈，吸纳移民搬迁安置点居就业创业。</t>
  </si>
  <si>
    <t>启动建设。</t>
  </si>
  <si>
    <t>人力资源和社会保障局</t>
  </si>
  <si>
    <t>韦  东</t>
  </si>
  <si>
    <t>五、基础设施项目10个</t>
  </si>
  <si>
    <t>丹宁高速</t>
  </si>
  <si>
    <t>东起丹凤县竹林关镇，接沪陕高速（商界段）竹林关出口，东西方向横穿山阳县和镇安县，与福银高速（商漫段）、包茂高速（西康段）交汇，西至安康市宁陕县境内，与京昆高速（西汉段）连接，全长222千米，直接涉及2市5县20多个乡镇。其中，镇安县至安康市宁陕县100千米。</t>
  </si>
  <si>
    <t>交通运输局</t>
  </si>
  <si>
    <t>吴汉军</t>
  </si>
  <si>
    <t>上镇高速</t>
  </si>
  <si>
    <t>起点位于湖北省十堰市郧西县上津镇孙家湾村，接G70福银高速，路线向西沿途经过店子镇、关防乡、湖北口回族乡，陕西商洛市镇安县茅坪回族镇、西口回族镇、高峰镇后在东坪接入G65包茂高速。路线全长约135千米，其中湖北段约90千米，陕西段约45千米。</t>
  </si>
  <si>
    <t>完成项目申报工作。</t>
  </si>
  <si>
    <t>已经完成前期初步设计。</t>
  </si>
  <si>
    <t>镇安县通用机场建设项目</t>
  </si>
  <si>
    <t>建设A2级通用机场一座，主要建设跑道、平行滑行道、垂直联络道、停机坪、通航公司办公楼以及航管楼、机库、助航、消防、供电、供水、供油等配套设施。</t>
  </si>
  <si>
    <t>345国道镇安界河至铁厂公路工程</t>
  </si>
  <si>
    <t>路线全长39.719千米，界河至灵龙段（K0+000～K6+185）采用三级公路标准设计，设计时速30千米／小时；灵龙至终点段（K6+185～K39+600）采用二级公路标准设计，设计时速40千米／小时；K7+020～K7+400灵龙街道段路面宽度8米，其余路段路基宽度8.5米。新建桥梁净宽9米，隧道净宽10米、净高5米。</t>
  </si>
  <si>
    <t>完成土地征收及拆迁补偿等前期工作。</t>
  </si>
  <si>
    <t>正在办理前期手续。</t>
  </si>
  <si>
    <t>345国道镇安县庙坡岭隧道及引线工程</t>
  </si>
  <si>
    <t>起点位于镇安县铁厂镇，与拟建345国道镇安界河至铁厂公路相接，向西离开旧路设新线,以3070米特长隧道穿越庙坡岭至鲍家沟后，沿鲍家沟内通村水泥路，至尧柏水泥厂，利用水泥厂专用路和户表路，至终点表功铺村与211国道相接，路线长10.507千米。项目采用二级路标准设计，设计时速40千米/小时，路基宽度8.5米。</t>
  </si>
  <si>
    <t>S316磨石沟至盈台
公路改建工程</t>
  </si>
  <si>
    <t>工程线路起于磨石沟口，与S102衔接，终点栗扎村，与“长新路”衔接，全长78.963千米。本项目采用二级公路技术标准，路基宽8.5米，设计时速40千米/小时。</t>
  </si>
  <si>
    <t>完成前期手续办理。</t>
  </si>
  <si>
    <t>S525镇安铁厂至茅坪（陕鄂界）公路</t>
  </si>
  <si>
    <t>改建工程线路自镇安县铁厂镇三里峡桥头与G345相接经铁厂镇安泰等村，与湖北省S338相接。全长46.8千米，按双向二车道二级公路标准设计，设计荷载采用公路-I级，设计速度40千米/小时。</t>
  </si>
  <si>
    <t>镇安县磨石沟口至塔云山公路改建工程</t>
  </si>
  <si>
    <t>改建工程路线自磨石沟口接现状S102，沿磨石沟至木王公路（X314）布设，由东向西途径丰收等村，爬越土地岭至于塔云山景区门口。KO+410-K11+410段（起点-安坪道班）按照设计速度40千米/小时的二级公路设计，K11+410-K20+930段（安坪道班-塔云山景区门口）按照设计速度30千米/小时的三级公路设计，全长20.93千米，路基宽8.5米。</t>
  </si>
  <si>
    <t>大西沟综合开发项目</t>
  </si>
  <si>
    <t>围绕西沟路改造及水、电、气、绿化、亮化等基础设施建设，完善该小区城市功能的基础上，对西沟片区进行综合开发，项目规划面积15905.56平方米（约23.85亩），地上建设32幢（75户）农家小院住宅，建筑面积21286.04平方米，地下建设农具储仓室，建筑面积13953.14平方米，规划停车位280个，建筑密度50%，绿地率30%，容积率1.49。</t>
  </si>
  <si>
    <t>住房和城乡建设局</t>
  </si>
  <si>
    <t>朱益林</t>
  </si>
  <si>
    <t>党校建设项目</t>
  </si>
  <si>
    <t>占地面积18亩,建筑面积6500平方米,建成教学科研综合楼、图书楼、学员楼。</t>
  </si>
  <si>
    <t>党  校</t>
  </si>
  <si>
    <t>蒋立勇</t>
  </si>
  <si>
    <t>王  璟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</si>
</sst>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4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name val="方正小标宋简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0"/>
    <xf numFmtId="43" fontId="0" fillId="0" borderId="0" applyFont="0" applyFill="0" applyBorder="0" applyAlignment="0" applyProtection="0">
      <alignment vertical="center"/>
    </xf>
    <xf numFmtId="0" fontId="21" fillId="0" borderId="0"/>
    <xf numFmtId="0" fontId="27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0"/>
    <xf numFmtId="0" fontId="3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2" fillId="0" borderId="0" applyNumberFormat="0" applyFill="0" applyBorder="0" applyAlignment="0" applyProtection="0">
      <alignment vertical="center"/>
    </xf>
    <xf numFmtId="0" fontId="21" fillId="0" borderId="0"/>
    <xf numFmtId="0" fontId="22" fillId="1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1" fillId="0" borderId="0"/>
    <xf numFmtId="0" fontId="41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21" fillId="0" borderId="0">
      <alignment vertical="top"/>
    </xf>
    <xf numFmtId="0" fontId="21" fillId="0" borderId="0"/>
    <xf numFmtId="0" fontId="25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1" fillId="0" borderId="0"/>
    <xf numFmtId="0" fontId="32" fillId="0" borderId="1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8" fillId="27" borderId="12" applyNumberFormat="0" applyAlignment="0" applyProtection="0">
      <alignment vertical="center"/>
    </xf>
    <xf numFmtId="0" fontId="40" fillId="27" borderId="8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2" fillId="28" borderId="13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0" borderId="0"/>
    <xf numFmtId="0" fontId="29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0"/>
    <xf numFmtId="0" fontId="44" fillId="0" borderId="1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27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1" fillId="0" borderId="0"/>
    <xf numFmtId="0" fontId="29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7" fillId="0" borderId="0"/>
    <xf numFmtId="0" fontId="22" fillId="20" borderId="0" applyNumberFormat="0" applyBorder="0" applyAlignment="0" applyProtection="0">
      <alignment vertical="center"/>
    </xf>
    <xf numFmtId="0" fontId="30" fillId="0" borderId="0"/>
    <xf numFmtId="0" fontId="21" fillId="0" borderId="0"/>
    <xf numFmtId="0" fontId="3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7" fillId="0" borderId="0"/>
    <xf numFmtId="0" fontId="28" fillId="0" borderId="0">
      <alignment vertical="center"/>
    </xf>
    <xf numFmtId="0" fontId="37" fillId="0" borderId="0"/>
    <xf numFmtId="0" fontId="21" fillId="0" borderId="0"/>
    <xf numFmtId="0" fontId="31" fillId="0" borderId="0">
      <alignment vertical="center"/>
    </xf>
    <xf numFmtId="0" fontId="21" fillId="0" borderId="0">
      <alignment vertical="top"/>
    </xf>
    <xf numFmtId="0" fontId="21" fillId="0" borderId="0">
      <alignment vertical="top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0"/>
    <xf numFmtId="0" fontId="22" fillId="7" borderId="0" applyNumberFormat="0" applyBorder="0" applyAlignment="0" applyProtection="0">
      <alignment vertical="center"/>
    </xf>
    <xf numFmtId="0" fontId="21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1" fillId="0" borderId="0"/>
    <xf numFmtId="0" fontId="22" fillId="44" borderId="0" applyNumberFormat="0" applyBorder="0" applyAlignment="0" applyProtection="0">
      <alignment vertical="center"/>
    </xf>
    <xf numFmtId="0" fontId="21" fillId="0" borderId="0"/>
    <xf numFmtId="0" fontId="26" fillId="4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46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1" fillId="0" borderId="0"/>
    <xf numFmtId="0" fontId="26" fillId="4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0"/>
    <xf numFmtId="0" fontId="22" fillId="1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0" borderId="0"/>
    <xf numFmtId="0" fontId="22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1" fillId="0" borderId="0"/>
    <xf numFmtId="0" fontId="26" fillId="4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8" fillId="0" borderId="0">
      <alignment vertical="center"/>
    </xf>
    <xf numFmtId="0" fontId="21" fillId="0" borderId="0"/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/>
    <xf numFmtId="0" fontId="21" fillId="0" borderId="0"/>
    <xf numFmtId="0" fontId="21" fillId="0" borderId="0"/>
    <xf numFmtId="0" fontId="21" fillId="0" borderId="0" applyProtection="0"/>
    <xf numFmtId="0" fontId="21" fillId="0" borderId="0" applyProtection="0"/>
    <xf numFmtId="0" fontId="0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6" fillId="50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7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8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center"/>
    </xf>
    <xf numFmtId="0" fontId="3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1" fillId="52" borderId="15" applyNumberFormat="0" applyProtection="0">
      <alignment vertical="center"/>
    </xf>
    <xf numFmtId="0" fontId="21" fillId="52" borderId="15" applyNumberFormat="0" applyProtection="0">
      <alignment vertical="center"/>
    </xf>
    <xf numFmtId="0" fontId="21" fillId="52" borderId="15" applyNumberFormat="0" applyProtection="0">
      <alignment vertical="center"/>
    </xf>
    <xf numFmtId="0" fontId="21" fillId="52" borderId="15" applyNumberFormat="0" applyProtection="0">
      <alignment vertical="center"/>
    </xf>
  </cellStyleXfs>
  <cellXfs count="8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justify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49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>
      <alignment horizontal="left" vertical="center" wrapText="1"/>
    </xf>
    <xf numFmtId="0" fontId="16" fillId="2" borderId="5" xfId="0" applyNumberFormat="1" applyFont="1" applyFill="1" applyBorder="1" applyAlignment="1">
      <alignment horizontal="left" vertical="center" wrapText="1"/>
    </xf>
    <xf numFmtId="0" fontId="16" fillId="2" borderId="6" xfId="0" applyNumberFormat="1" applyFont="1" applyFill="1" applyBorder="1" applyAlignment="1">
      <alignment horizontal="left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349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230" applyFont="1" applyFill="1" applyBorder="1" applyAlignment="1">
      <alignment horizontal="center" vertical="center" wrapText="1"/>
    </xf>
    <xf numFmtId="0" fontId="19" fillId="0" borderId="3" xfId="227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9" fillId="0" borderId="3" xfId="230" applyFont="1" applyFill="1" applyBorder="1" applyAlignment="1">
      <alignment horizontal="center" vertical="center"/>
    </xf>
  </cellXfs>
  <cellStyles count="362">
    <cellStyle name="常规" xfId="0" builtinId="0"/>
    <cellStyle name="货币[0]" xfId="1" builtinId="7"/>
    <cellStyle name="货币" xfId="2" builtinId="4"/>
    <cellStyle name="常规_签约项目_7" xfId="3"/>
    <cellStyle name="常规 2 2 4" xfId="4"/>
    <cellStyle name="60% - 着色 2" xfId="5"/>
    <cellStyle name="20% - 强调文字颜色 3" xfId="6" builtinId="38"/>
    <cellStyle name="输入" xfId="7" builtinId="20"/>
    <cellStyle name="千位分隔[0]" xfId="8" builtinId="6"/>
    <cellStyle name="常规 3 4 3" xfId="9"/>
    <cellStyle name="千位分隔" xfId="10" builtinId="3"/>
    <cellStyle name="常规 7 3" xfId="11"/>
    <cellStyle name="40% - 强调文字颜色 3" xfId="12" builtinId="39"/>
    <cellStyle name="差" xfId="13" builtinId="27"/>
    <cellStyle name="超链接" xfId="14" builtinId="8"/>
    <cellStyle name="常规 3 6 3" xfId="15"/>
    <cellStyle name="60% - 强调文字颜色 3" xfId="16" builtinId="40"/>
    <cellStyle name="百分比" xfId="17" builtinId="5"/>
    <cellStyle name="常规 2 7 3" xfId="18"/>
    <cellStyle name="常规 4 7" xfId="19"/>
    <cellStyle name="常规 4 2 5" xfId="20"/>
    <cellStyle name="常规 10 4 2" xfId="21"/>
    <cellStyle name="?鹎%U龡&amp;H?_x0008_e_x0005_9_x0006__x0007__x0001__x0001_" xfId="22"/>
    <cellStyle name="已访问的超链接" xfId="23" builtinId="9"/>
    <cellStyle name="注释" xfId="24" builtinId="10"/>
    <cellStyle name="常规 6" xfId="25"/>
    <cellStyle name="警告文本" xfId="26" builtinId="11"/>
    <cellStyle name="常规 4 2 2 3" xfId="27"/>
    <cellStyle name="常规 6 5" xfId="28"/>
    <cellStyle name="常规 4 4 3" xfId="29"/>
    <cellStyle name="标题 4" xfId="30" builtinId="19"/>
    <cellStyle name="常规 5 2 4" xfId="31"/>
    <cellStyle name="40% - 着色 3 4" xfId="32"/>
    <cellStyle name="60% - 强调文字颜色 2" xfId="33" builtinId="36"/>
    <cellStyle name="常规 5 2" xfId="34"/>
    <cellStyle name="标题" xfId="35" builtinId="15"/>
    <cellStyle name="40% - 着色 6 2 3" xfId="36"/>
    <cellStyle name="解释性文本" xfId="37" builtinId="53"/>
    <cellStyle name="标题 1" xfId="38" builtinId="16"/>
    <cellStyle name="0,0_x000d__x000a_NA_x000d__x000a_" xfId="39"/>
    <cellStyle name="常规 5 2 2" xfId="40"/>
    <cellStyle name="标题 2" xfId="41" builtinId="17"/>
    <cellStyle name="40% - 着色 3 3" xfId="42"/>
    <cellStyle name="60% - 强调文字颜色 1" xfId="43" builtinId="32"/>
    <cellStyle name="常规 5 2 3" xfId="44"/>
    <cellStyle name="标题 3" xfId="45" builtinId="18"/>
    <cellStyle name="60% - 强调文字颜色 4" xfId="46" builtinId="44"/>
    <cellStyle name="输出" xfId="47" builtinId="21"/>
    <cellStyle name="计算" xfId="48" builtinId="22"/>
    <cellStyle name="20% - 着色 1 2" xfId="49"/>
    <cellStyle name="检查单元格" xfId="50" builtinId="23"/>
    <cellStyle name="20% - 强调文字颜色 6" xfId="51" builtinId="50"/>
    <cellStyle name="样式 1 2 2" xfId="52"/>
    <cellStyle name="强调文字颜色 2" xfId="53" builtinId="33"/>
    <cellStyle name="40% - 着色 5 2" xfId="54"/>
    <cellStyle name="常规 6 2 3" xfId="55"/>
    <cellStyle name="链接单元格" xfId="56" builtinId="24"/>
    <cellStyle name="汇总" xfId="57" builtinId="25"/>
    <cellStyle name="好" xfId="58" builtinId="26"/>
    <cellStyle name="着色 5" xfId="59"/>
    <cellStyle name="适中" xfId="60" builtinId="28"/>
    <cellStyle name="常规 5 10 2 2" xfId="61"/>
    <cellStyle name="常规 8 2" xfId="62"/>
    <cellStyle name="20% - 强调文字颜色 5" xfId="63" builtinId="46"/>
    <cellStyle name="常规 2 2 2 4" xfId="64"/>
    <cellStyle name="强调文字颜色 1" xfId="65" builtinId="29"/>
    <cellStyle name="40% - 着色 5 2 3" xfId="66"/>
    <cellStyle name="20% - 强调文字颜色 1" xfId="67" builtinId="30"/>
    <cellStyle name="40% - 强调文字颜色 1" xfId="68" builtinId="31"/>
    <cellStyle name="20% - 强调文字颜色 2" xfId="69" builtinId="34"/>
    <cellStyle name="40% - 强调文字颜色 2" xfId="70" builtinId="35"/>
    <cellStyle name="样式 1 2 3" xfId="71"/>
    <cellStyle name="强调文字颜色 3" xfId="72" builtinId="37"/>
    <cellStyle name="常规 3 8 2" xfId="73"/>
    <cellStyle name="强调文字颜色 4" xfId="74" builtinId="41"/>
    <cellStyle name="20% - 强调文字颜色 4" xfId="75" builtinId="42"/>
    <cellStyle name="20% - 着色 1" xfId="76"/>
    <cellStyle name="40% - 强调文字颜色 4" xfId="77" builtinId="43"/>
    <cellStyle name="强调文字颜色 5" xfId="78" builtinId="45"/>
    <cellStyle name="20% - 着色 2" xfId="79"/>
    <cellStyle name="40% - 强调文字颜色 5" xfId="80" builtinId="47"/>
    <cellStyle name="60% - 着色 6 2" xfId="81"/>
    <cellStyle name="60% - 强调文字颜色 5" xfId="82" builtinId="48"/>
    <cellStyle name="强调文字颜色 6" xfId="83" builtinId="49"/>
    <cellStyle name="20% - 着色 3" xfId="84"/>
    <cellStyle name="着色 5 2" xfId="85"/>
    <cellStyle name="40% - 强调文字颜色 6" xfId="86" builtinId="51"/>
    <cellStyle name="60% - 着色 6 3" xfId="87"/>
    <cellStyle name="60% - 强调文字颜色 6" xfId="88" builtinId="52"/>
    <cellStyle name="_ET_STYLE_NoName_00_" xfId="89"/>
    <cellStyle name="20% - 着色 1 2 3" xfId="90"/>
    <cellStyle name="_ET_STYLE_NoName_00_ 2" xfId="91"/>
    <cellStyle name="常规 6 3" xfId="92"/>
    <cellStyle name="_ET_STYLE_NoName_00_ 3" xfId="93"/>
    <cellStyle name="常规 4 2 2 2" xfId="94"/>
    <cellStyle name="常规 4 4 2" xfId="95"/>
    <cellStyle name="常规 6 4" xfId="96"/>
    <cellStyle name="_Sheet1" xfId="97"/>
    <cellStyle name="常规 10" xfId="98"/>
    <cellStyle name="常规 21 2" xfId="99"/>
    <cellStyle name="@ET_Style?Normal" xfId="100"/>
    <cellStyle name="_ET_STYLE_NoName_00__Sheet1" xfId="101"/>
    <cellStyle name="常规 4" xfId="102"/>
    <cellStyle name="_ET_STYLE_NoName_00__汉中市2012年重点项目和前期项目（第六稿按行业）" xfId="103"/>
    <cellStyle name="常规 4 3 4" xfId="104"/>
    <cellStyle name="常规 5 6" xfId="105"/>
    <cellStyle name="0,0_x000d__x000a_NA_x000d__x000a_ 2" xfId="106"/>
    <cellStyle name="0,0_x000d__x000a_NA_x000d__x000a_ 3" xfId="107"/>
    <cellStyle name="20% - 着色 1 2 2" xfId="108"/>
    <cellStyle name="20% - 着色 1 3" xfId="109"/>
    <cellStyle name="20% - 着色 1 4" xfId="110"/>
    <cellStyle name="20% - 着色 2 2" xfId="111"/>
    <cellStyle name="60% - 强调文字颜色 3 2 10 3" xfId="112"/>
    <cellStyle name="常规 14_Sheet1" xfId="113"/>
    <cellStyle name="20% - 着色 2 2 2" xfId="114"/>
    <cellStyle name="20% - 着色 2 2 3" xfId="115"/>
    <cellStyle name="20% - 着色 2 3" xfId="116"/>
    <cellStyle name="20% - 着色 2 4" xfId="117"/>
    <cellStyle name="20% - 着色 3 2" xfId="118"/>
    <cellStyle name="20% - 着色 3 2 2" xfId="119"/>
    <cellStyle name="20% - 着色 3 2 3" xfId="120"/>
    <cellStyle name="60% - 着色 2 2" xfId="121"/>
    <cellStyle name="20% - 着色 3 3" xfId="122"/>
    <cellStyle name="20% - 着色 3 4" xfId="123"/>
    <cellStyle name="20% - 着色 4" xfId="124"/>
    <cellStyle name="着色 5 3" xfId="125"/>
    <cellStyle name="20% - 着色 4 2" xfId="126"/>
    <cellStyle name="常规 13" xfId="127"/>
    <cellStyle name="20% - 着色 4 2 2" xfId="128"/>
    <cellStyle name="常规 13 2" xfId="129"/>
    <cellStyle name="20% - 着色 4 2 3" xfId="130"/>
    <cellStyle name="20% - 着色 4 3" xfId="131"/>
    <cellStyle name="e鯪9Y_x000b_" xfId="132"/>
    <cellStyle name="常规 14" xfId="133"/>
    <cellStyle name="20% - 着色 4 4" xfId="134"/>
    <cellStyle name="20% - 着色 5" xfId="135"/>
    <cellStyle name="常规 3 2 2" xfId="136"/>
    <cellStyle name="着色 1" xfId="137"/>
    <cellStyle name="20% - 着色 5 2" xfId="138"/>
    <cellStyle name="常规 3 2 2 2" xfId="139"/>
    <cellStyle name="着色 1 2" xfId="140"/>
    <cellStyle name="20% - 着色 5 2 2" xfId="141"/>
    <cellStyle name="20% - 着色 5 2 3" xfId="142"/>
    <cellStyle name="常规 2 2 2 2 2 2" xfId="143"/>
    <cellStyle name="20% - 着色 5 3" xfId="144"/>
    <cellStyle name="常规 3 2 2 3" xfId="145"/>
    <cellStyle name="着色 1 3" xfId="146"/>
    <cellStyle name="20% - 着色 5 4" xfId="147"/>
    <cellStyle name="常规 3 2 2 4" xfId="148"/>
    <cellStyle name="20% - 着色 6" xfId="149"/>
    <cellStyle name="常规 3 2 3" xfId="150"/>
    <cellStyle name="着色 2" xfId="151"/>
    <cellStyle name="20% - 着色 6 2" xfId="152"/>
    <cellStyle name="常规 3 2 3 2" xfId="153"/>
    <cellStyle name="着色 2 2" xfId="154"/>
    <cellStyle name="20% - 着色 6 2 2" xfId="155"/>
    <cellStyle name="20% - 着色 6 2 3" xfId="156"/>
    <cellStyle name="20% - 着色 6 3" xfId="157"/>
    <cellStyle name="着色 2 3" xfId="158"/>
    <cellStyle name="20% - 着色 6 4" xfId="159"/>
    <cellStyle name="40% - 着色 1" xfId="160"/>
    <cellStyle name="40% - 着色 1 2" xfId="161"/>
    <cellStyle name="40% - 着色 1 2 2" xfId="162"/>
    <cellStyle name="40% - 着色 2 3" xfId="163"/>
    <cellStyle name="40% - 着色 1 2 3" xfId="164"/>
    <cellStyle name="40% - 着色 2 4" xfId="165"/>
    <cellStyle name="40% - 着色 1 3" xfId="166"/>
    <cellStyle name="40% - 着色 1 4" xfId="167"/>
    <cellStyle name="40% - 着色 2" xfId="168"/>
    <cellStyle name="40% - 着色 2 2" xfId="169"/>
    <cellStyle name="40% - 着色 2 2 2" xfId="170"/>
    <cellStyle name="40% - 着色 2 2 3" xfId="171"/>
    <cellStyle name="40% - 着色 3" xfId="172"/>
    <cellStyle name="40% - 着色 3 2" xfId="173"/>
    <cellStyle name="40% - 着色 3 2 2" xfId="174"/>
    <cellStyle name="40% - 着色 3 2 3" xfId="175"/>
    <cellStyle name="40% - 着色 4" xfId="176"/>
    <cellStyle name="40% - 着色 4 2" xfId="177"/>
    <cellStyle name="40% - 着色 4 2 2" xfId="178"/>
    <cellStyle name="常规 3 9" xfId="179"/>
    <cellStyle name="40% - 着色 4 2 3" xfId="180"/>
    <cellStyle name="40% - 着色 4 3" xfId="181"/>
    <cellStyle name="40% - 着色 4 4" xfId="182"/>
    <cellStyle name="40% - 着色 5" xfId="183"/>
    <cellStyle name="40% - 着色 5 2 2" xfId="184"/>
    <cellStyle name="40% - 着色 5 3" xfId="185"/>
    <cellStyle name="常规 6 2 4" xfId="186"/>
    <cellStyle name="40% - 着色 5 4" xfId="187"/>
    <cellStyle name="40% - 着色 6" xfId="188"/>
    <cellStyle name="40% - 着色 6 2" xfId="189"/>
    <cellStyle name="常规 6 3 3" xfId="190"/>
    <cellStyle name="40% - 着色 6 2 2" xfId="191"/>
    <cellStyle name="40% - 着色 6 3" xfId="192"/>
    <cellStyle name="常规 6 3 4" xfId="193"/>
    <cellStyle name="40% - 着色 6 4" xfId="194"/>
    <cellStyle name="60% - 强调文字颜色 3 2 10" xfId="195"/>
    <cellStyle name="60% - 强调文字颜色 3 2 10 2" xfId="196"/>
    <cellStyle name="60% - 着色 1" xfId="197"/>
    <cellStyle name="常规 2 2 3" xfId="198"/>
    <cellStyle name="60% - 着色 1 2" xfId="199"/>
    <cellStyle name="常规 2 2 3 2" xfId="200"/>
    <cellStyle name="60% - 着色 1 3" xfId="201"/>
    <cellStyle name="60% - 着色 2 3" xfId="202"/>
    <cellStyle name="60% - 着色 3" xfId="203"/>
    <cellStyle name="60% - 着色 3 2" xfId="204"/>
    <cellStyle name="60% - 着色 3 3" xfId="205"/>
    <cellStyle name="60% - 着色 4" xfId="206"/>
    <cellStyle name="60% - 着色 4 2" xfId="207"/>
    <cellStyle name="60% - 着色 4 3" xfId="208"/>
    <cellStyle name="60% - 着色 5" xfId="209"/>
    <cellStyle name="60% - 着色 5 2" xfId="210"/>
    <cellStyle name="60% - 着色 5 3" xfId="211"/>
    <cellStyle name="60% - 着色 6" xfId="212"/>
    <cellStyle name="e鯪9Y_x000b_ 2" xfId="213"/>
    <cellStyle name="e鯪9Y_x000b_ 3" xfId="214"/>
    <cellStyle name="常规 10 2" xfId="215"/>
    <cellStyle name="常规 10 2 2" xfId="216"/>
    <cellStyle name="常规 2 7" xfId="217"/>
    <cellStyle name="常规 10 2 3" xfId="218"/>
    <cellStyle name="常规 2 8" xfId="219"/>
    <cellStyle name="常规 10 3" xfId="220"/>
    <cellStyle name="常规 10 3 2" xfId="221"/>
    <cellStyle name="常规 3 7" xfId="222"/>
    <cellStyle name="常规 10 3 3" xfId="223"/>
    <cellStyle name="常规 3 8" xfId="224"/>
    <cellStyle name="常规 10 4" xfId="225"/>
    <cellStyle name="常规 10 5" xfId="226"/>
    <cellStyle name="常规 11" xfId="227"/>
    <cellStyle name="常规 21 3" xfId="228"/>
    <cellStyle name="常规 11 2" xfId="229"/>
    <cellStyle name="常规 11 3" xfId="230"/>
    <cellStyle name="常规 2 3 2 2" xfId="231"/>
    <cellStyle name="常规 12" xfId="232"/>
    <cellStyle name="常规 12 2" xfId="233"/>
    <cellStyle name="常规 12 3" xfId="234"/>
    <cellStyle name="常规 17" xfId="235"/>
    <cellStyle name="常规 4 4 2 2" xfId="236"/>
    <cellStyle name="常规 6 4 2" xfId="237"/>
    <cellStyle name="常规 17 2" xfId="238"/>
    <cellStyle name="常规 17 3" xfId="239"/>
    <cellStyle name="常规 2" xfId="240"/>
    <cellStyle name="常规 3 3 4" xfId="241"/>
    <cellStyle name="常规 2 2" xfId="242"/>
    <cellStyle name="常规 2 2 2" xfId="243"/>
    <cellStyle name="常规 2 2 2 2" xfId="244"/>
    <cellStyle name="常规 2 2 2 2 2" xfId="245"/>
    <cellStyle name="常规 2 4 4" xfId="246"/>
    <cellStyle name="常规 2 2 2 3" xfId="247"/>
    <cellStyle name="常规 2 3" xfId="248"/>
    <cellStyle name="常规 2 3 2" xfId="249"/>
    <cellStyle name="常规 2 3 3" xfId="250"/>
    <cellStyle name="常规 2 3 4" xfId="251"/>
    <cellStyle name="常规 2 3 5" xfId="252"/>
    <cellStyle name="常规 2 4" xfId="253"/>
    <cellStyle name="常规 2 4 2" xfId="254"/>
    <cellStyle name="常规 2 4 2 2" xfId="255"/>
    <cellStyle name="常规 2 4 3" xfId="256"/>
    <cellStyle name="常规 2 4 5" xfId="257"/>
    <cellStyle name="常规 2 5" xfId="258"/>
    <cellStyle name="常规 2 5 2" xfId="259"/>
    <cellStyle name="常规 2 5 3" xfId="260"/>
    <cellStyle name="常规 2 5 4" xfId="261"/>
    <cellStyle name="常规 2 6" xfId="262"/>
    <cellStyle name="常规 2 6 2" xfId="263"/>
    <cellStyle name="常规 2 6 3" xfId="264"/>
    <cellStyle name="常规 2 7 2" xfId="265"/>
    <cellStyle name="常规 2 8 2" xfId="266"/>
    <cellStyle name="常规 21" xfId="267"/>
    <cellStyle name="常规 3" xfId="268"/>
    <cellStyle name="常规 3 3 5" xfId="269"/>
    <cellStyle name="常规 3 2" xfId="270"/>
    <cellStyle name="常规 3 2 4" xfId="271"/>
    <cellStyle name="着色 3" xfId="272"/>
    <cellStyle name="常规 3 2 5" xfId="273"/>
    <cellStyle name="着色 4" xfId="274"/>
    <cellStyle name="常规 3 3" xfId="275"/>
    <cellStyle name="常规 3 3 2" xfId="276"/>
    <cellStyle name="常规 3 3 2 2" xfId="277"/>
    <cellStyle name="样式 1 3" xfId="278"/>
    <cellStyle name="常规 3 3 3" xfId="279"/>
    <cellStyle name="常规 3 4" xfId="280"/>
    <cellStyle name="常规 3 4 2" xfId="281"/>
    <cellStyle name="常规 3 4 2 2" xfId="282"/>
    <cellStyle name="常规 3 4 4" xfId="283"/>
    <cellStyle name="常规 3 4 5" xfId="284"/>
    <cellStyle name="常规 8 2 2" xfId="285"/>
    <cellStyle name="常规 3 5" xfId="286"/>
    <cellStyle name="常规 3 5 2" xfId="287"/>
    <cellStyle name="常规 3 5 3" xfId="288"/>
    <cellStyle name="常规 3 5 4" xfId="289"/>
    <cellStyle name="常规 3 6" xfId="290"/>
    <cellStyle name="常规 3 6 2" xfId="291"/>
    <cellStyle name="常规 3 7 2" xfId="292"/>
    <cellStyle name="常规 3 7 3" xfId="293"/>
    <cellStyle name="常规 3 7 4" xfId="294"/>
    <cellStyle name="常规 4 2" xfId="295"/>
    <cellStyle name="常规 4 2 2" xfId="296"/>
    <cellStyle name="常规 4 4" xfId="297"/>
    <cellStyle name="常规 4 2 2 4" xfId="298"/>
    <cellStyle name="常规 4 4 4" xfId="299"/>
    <cellStyle name="常规 6 6" xfId="300"/>
    <cellStyle name="常规 4 2 3" xfId="301"/>
    <cellStyle name="常规 4 5" xfId="302"/>
    <cellStyle name="常规 4 2 3 2" xfId="303"/>
    <cellStyle name="常规 4 5 2" xfId="304"/>
    <cellStyle name="常规 4 2 4" xfId="305"/>
    <cellStyle name="常规 4 6" xfId="306"/>
    <cellStyle name="常规 4 3" xfId="307"/>
    <cellStyle name="常规 4 3 2" xfId="308"/>
    <cellStyle name="常规 5 4" xfId="309"/>
    <cellStyle name="常规 4 3 2 2" xfId="310"/>
    <cellStyle name="常规 5 4 2" xfId="311"/>
    <cellStyle name="常规 4 3 3" xfId="312"/>
    <cellStyle name="常规 5 5" xfId="313"/>
    <cellStyle name="常规 4 3 5" xfId="314"/>
    <cellStyle name="常规 5 7" xfId="315"/>
    <cellStyle name="常规 4 4 5" xfId="316"/>
    <cellStyle name="常规 9 2 2" xfId="317"/>
    <cellStyle name="常规 4 5 3" xfId="318"/>
    <cellStyle name="常规 4 6 2" xfId="319"/>
    <cellStyle name="常规 4 6 3" xfId="320"/>
    <cellStyle name="常规 4 7 2" xfId="321"/>
    <cellStyle name="常规 4 8" xfId="322"/>
    <cellStyle name="常规 4 9" xfId="323"/>
    <cellStyle name="常规 5" xfId="324"/>
    <cellStyle name="常规 5 10" xfId="325"/>
    <cellStyle name="常规 5 10 2" xfId="326"/>
    <cellStyle name="常规 8" xfId="327"/>
    <cellStyle name="常规 5 3" xfId="328"/>
    <cellStyle name="常规 5 3 2" xfId="329"/>
    <cellStyle name="常规 5 3 3" xfId="330"/>
    <cellStyle name="常规 5 3 4" xfId="331"/>
    <cellStyle name="常规 5 3 5" xfId="332"/>
    <cellStyle name="常规 5 4 3" xfId="333"/>
    <cellStyle name="常规 5 7 2" xfId="334"/>
    <cellStyle name="常规 5 8" xfId="335"/>
    <cellStyle name="常规 6 2" xfId="336"/>
    <cellStyle name="常规 6 2 2" xfId="337"/>
    <cellStyle name="常规 6 3 2" xfId="338"/>
    <cellStyle name="常规 6 4 3" xfId="339"/>
    <cellStyle name="常规 18" xfId="340"/>
    <cellStyle name="常规 6 4 4" xfId="341"/>
    <cellStyle name="常规 6 4 5" xfId="342"/>
    <cellStyle name="常规 6 6 2" xfId="343"/>
    <cellStyle name="常规 6 6 2 2" xfId="344"/>
    <cellStyle name="常规 7" xfId="345"/>
    <cellStyle name="常规 7 2" xfId="346"/>
    <cellStyle name="常规 9" xfId="347"/>
    <cellStyle name="常规 9 2" xfId="348"/>
    <cellStyle name="样式 1" xfId="349"/>
    <cellStyle name="样式 1 2" xfId="350"/>
    <cellStyle name="着色 3 2" xfId="351"/>
    <cellStyle name="着色 3 3" xfId="352"/>
    <cellStyle name="着色 4 2" xfId="353"/>
    <cellStyle name="着色 4 3" xfId="354"/>
    <cellStyle name="着色 6" xfId="355"/>
    <cellStyle name="着色 6 2" xfId="356"/>
    <cellStyle name="着色 6 3" xfId="357"/>
    <cellStyle name="注释 8" xfId="358"/>
    <cellStyle name="注释 8 2" xfId="359"/>
    <cellStyle name="注释 8 3" xfId="360"/>
    <cellStyle name="注释 8 4" xfId="3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selection activeCell="I22" sqref="I22"/>
    </sheetView>
  </sheetViews>
  <sheetFormatPr defaultColWidth="9" defaultRowHeight="13.5"/>
  <cols>
    <col min="1" max="1" width="3.63333333333333" style="7" customWidth="1"/>
    <col min="2" max="2" width="14.6916666666667" style="8" customWidth="1"/>
    <col min="3" max="3" width="4.75" style="8" customWidth="1"/>
    <col min="4" max="4" width="60.825" style="9" customWidth="1"/>
    <col min="5" max="5" width="5.63333333333333" style="8" customWidth="1"/>
    <col min="6" max="6" width="9.86666666666667" style="8" customWidth="1"/>
    <col min="7" max="7" width="19.6666666666667" style="10" customWidth="1"/>
    <col min="8" max="8" width="17.2666666666667" style="11" customWidth="1"/>
    <col min="9" max="9" width="10.1083333333333" style="8" customWidth="1"/>
    <col min="10" max="10" width="7.64166666666667" style="8" customWidth="1"/>
    <col min="11" max="11" width="6.875" style="4" customWidth="1"/>
    <col min="12" max="16384" width="9" style="4"/>
  </cols>
  <sheetData>
    <row r="1" ht="20.25" spans="1:11">
      <c r="A1" s="12" t="s">
        <v>0</v>
      </c>
      <c r="B1" s="12"/>
      <c r="C1" s="12"/>
      <c r="D1" s="13"/>
      <c r="E1" s="13"/>
      <c r="F1" s="13"/>
      <c r="H1" s="10"/>
      <c r="I1" s="13"/>
      <c r="J1" s="13"/>
      <c r="K1" s="13"/>
    </row>
    <row r="2" ht="27" customHeight="1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M2" s="75"/>
    </row>
    <row r="3" ht="6" customHeight="1" spans="1:10">
      <c r="A3" s="15"/>
      <c r="B3" s="15"/>
      <c r="C3" s="15"/>
      <c r="D3" s="16"/>
      <c r="E3" s="15"/>
      <c r="F3" s="15"/>
      <c r="G3" s="15"/>
      <c r="H3" s="16"/>
      <c r="I3" s="15"/>
      <c r="J3" s="15"/>
    </row>
    <row r="4" s="1" customFormat="1" ht="28" customHeight="1" spans="1:11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20" t="s">
        <v>10</v>
      </c>
      <c r="J4" s="17" t="s">
        <v>11</v>
      </c>
      <c r="K4" s="20" t="s">
        <v>12</v>
      </c>
    </row>
    <row r="5" s="1" customFormat="1" ht="12" customHeight="1" spans="1:11">
      <c r="A5" s="18"/>
      <c r="B5" s="18"/>
      <c r="C5" s="18"/>
      <c r="D5" s="18"/>
      <c r="E5" s="18"/>
      <c r="F5" s="18"/>
      <c r="G5" s="18"/>
      <c r="H5" s="18"/>
      <c r="I5" s="20"/>
      <c r="J5" s="18"/>
      <c r="K5" s="20"/>
    </row>
    <row r="6" s="1" customFormat="1" ht="24" customHeight="1" spans="1:11">
      <c r="A6" s="19" t="s">
        <v>13</v>
      </c>
      <c r="B6" s="20"/>
      <c r="C6" s="20"/>
      <c r="D6" s="20"/>
      <c r="E6" s="20"/>
      <c r="F6" s="20">
        <f>F7+F16+F20+F23+F25</f>
        <v>2086208</v>
      </c>
      <c r="G6" s="20"/>
      <c r="H6" s="19"/>
      <c r="I6" s="20"/>
      <c r="J6" s="20"/>
      <c r="K6" s="50"/>
    </row>
    <row r="7" s="1" customFormat="1" ht="22" customHeight="1" spans="1:11">
      <c r="A7" s="21" t="s">
        <v>14</v>
      </c>
      <c r="B7" s="22"/>
      <c r="C7" s="22"/>
      <c r="D7" s="23"/>
      <c r="E7" s="20"/>
      <c r="F7" s="20">
        <f>SUM(F8:F15)</f>
        <v>872000</v>
      </c>
      <c r="G7" s="20"/>
      <c r="H7" s="19"/>
      <c r="I7" s="20"/>
      <c r="J7" s="20"/>
      <c r="K7" s="50"/>
    </row>
    <row r="8" s="2" customFormat="1" ht="43" customHeight="1" spans="1:11">
      <c r="A8" s="24">
        <v>1</v>
      </c>
      <c r="B8" s="25" t="s">
        <v>15</v>
      </c>
      <c r="C8" s="26" t="s">
        <v>16</v>
      </c>
      <c r="D8" s="27" t="s">
        <v>17</v>
      </c>
      <c r="E8" s="25" t="s">
        <v>18</v>
      </c>
      <c r="F8" s="28">
        <v>180000</v>
      </c>
      <c r="G8" s="27" t="s">
        <v>19</v>
      </c>
      <c r="H8" s="27" t="s">
        <v>20</v>
      </c>
      <c r="I8" s="28" t="s">
        <v>21</v>
      </c>
      <c r="J8" s="28" t="s">
        <v>22</v>
      </c>
      <c r="K8" s="28" t="s">
        <v>23</v>
      </c>
    </row>
    <row r="9" s="2" customFormat="1" ht="40" customHeight="1" spans="1:11">
      <c r="A9" s="24">
        <v>2</v>
      </c>
      <c r="B9" s="25" t="s">
        <v>24</v>
      </c>
      <c r="C9" s="26" t="s">
        <v>16</v>
      </c>
      <c r="D9" s="27" t="s">
        <v>25</v>
      </c>
      <c r="E9" s="25" t="s">
        <v>18</v>
      </c>
      <c r="F9" s="25">
        <v>32000</v>
      </c>
      <c r="G9" s="27" t="s">
        <v>19</v>
      </c>
      <c r="H9" s="27" t="s">
        <v>20</v>
      </c>
      <c r="I9" s="25" t="s">
        <v>26</v>
      </c>
      <c r="J9" s="25" t="s">
        <v>27</v>
      </c>
      <c r="K9" s="28" t="s">
        <v>28</v>
      </c>
    </row>
    <row r="10" s="2" customFormat="1" ht="44" customHeight="1" spans="1:11">
      <c r="A10" s="24">
        <v>3</v>
      </c>
      <c r="B10" s="29" t="s">
        <v>29</v>
      </c>
      <c r="C10" s="26" t="s">
        <v>16</v>
      </c>
      <c r="D10" s="30" t="s">
        <v>30</v>
      </c>
      <c r="E10" s="25" t="s">
        <v>18</v>
      </c>
      <c r="F10" s="31">
        <v>50000</v>
      </c>
      <c r="G10" s="32" t="s">
        <v>31</v>
      </c>
      <c r="H10" s="32" t="s">
        <v>32</v>
      </c>
      <c r="I10" s="25" t="s">
        <v>33</v>
      </c>
      <c r="J10" s="76" t="s">
        <v>34</v>
      </c>
      <c r="K10" s="25" t="s">
        <v>35</v>
      </c>
    </row>
    <row r="11" s="2" customFormat="1" ht="57" customHeight="1" spans="1:11">
      <c r="A11" s="24">
        <v>4</v>
      </c>
      <c r="B11" s="25" t="s">
        <v>36</v>
      </c>
      <c r="C11" s="26" t="s">
        <v>16</v>
      </c>
      <c r="D11" s="33" t="s">
        <v>37</v>
      </c>
      <c r="E11" s="25" t="s">
        <v>18</v>
      </c>
      <c r="F11" s="31">
        <v>30000</v>
      </c>
      <c r="G11" s="27" t="s">
        <v>38</v>
      </c>
      <c r="H11" s="27" t="s">
        <v>39</v>
      </c>
      <c r="I11" s="25" t="s">
        <v>40</v>
      </c>
      <c r="J11" s="77" t="s">
        <v>41</v>
      </c>
      <c r="K11" s="28" t="s">
        <v>42</v>
      </c>
    </row>
    <row r="12" s="2" customFormat="1" ht="47" customHeight="1" spans="1:11">
      <c r="A12" s="24">
        <v>5</v>
      </c>
      <c r="B12" s="34" t="s">
        <v>43</v>
      </c>
      <c r="C12" s="26" t="s">
        <v>16</v>
      </c>
      <c r="D12" s="30" t="s">
        <v>44</v>
      </c>
      <c r="E12" s="25" t="s">
        <v>18</v>
      </c>
      <c r="F12" s="35">
        <v>500000</v>
      </c>
      <c r="G12" s="27" t="s">
        <v>45</v>
      </c>
      <c r="H12" s="36" t="s">
        <v>39</v>
      </c>
      <c r="I12" s="25" t="s">
        <v>33</v>
      </c>
      <c r="J12" s="76" t="s">
        <v>34</v>
      </c>
      <c r="K12" s="28" t="s">
        <v>35</v>
      </c>
    </row>
    <row r="13" s="3" customFormat="1" ht="42" customHeight="1" spans="1:11">
      <c r="A13" s="24">
        <v>6</v>
      </c>
      <c r="B13" s="37" t="s">
        <v>46</v>
      </c>
      <c r="C13" s="26" t="s">
        <v>16</v>
      </c>
      <c r="D13" s="30" t="s">
        <v>47</v>
      </c>
      <c r="E13" s="25" t="s">
        <v>18</v>
      </c>
      <c r="F13" s="28">
        <v>30000</v>
      </c>
      <c r="G13" s="27" t="s">
        <v>48</v>
      </c>
      <c r="H13" s="27" t="s">
        <v>49</v>
      </c>
      <c r="I13" s="25" t="s">
        <v>26</v>
      </c>
      <c r="J13" s="25" t="s">
        <v>27</v>
      </c>
      <c r="K13" s="28" t="s">
        <v>42</v>
      </c>
    </row>
    <row r="14" s="2" customFormat="1" ht="37" customHeight="1" spans="1:11">
      <c r="A14" s="24">
        <v>7</v>
      </c>
      <c r="B14" s="25" t="s">
        <v>50</v>
      </c>
      <c r="C14" s="26" t="s">
        <v>16</v>
      </c>
      <c r="D14" s="30" t="s">
        <v>51</v>
      </c>
      <c r="E14" s="25" t="s">
        <v>18</v>
      </c>
      <c r="F14" s="28">
        <v>30000</v>
      </c>
      <c r="G14" s="27" t="s">
        <v>45</v>
      </c>
      <c r="H14" s="27" t="s">
        <v>52</v>
      </c>
      <c r="I14" s="25" t="s">
        <v>33</v>
      </c>
      <c r="J14" s="76" t="s">
        <v>34</v>
      </c>
      <c r="K14" s="28" t="s">
        <v>35</v>
      </c>
    </row>
    <row r="15" s="2" customFormat="1" ht="42" customHeight="1" spans="1:11">
      <c r="A15" s="24">
        <v>8</v>
      </c>
      <c r="B15" s="31" t="s">
        <v>53</v>
      </c>
      <c r="C15" s="26" t="s">
        <v>16</v>
      </c>
      <c r="D15" s="32" t="s">
        <v>54</v>
      </c>
      <c r="E15" s="25" t="s">
        <v>18</v>
      </c>
      <c r="F15" s="31">
        <v>20000</v>
      </c>
      <c r="G15" s="32" t="s">
        <v>48</v>
      </c>
      <c r="H15" s="32" t="s">
        <v>32</v>
      </c>
      <c r="I15" s="31" t="s">
        <v>55</v>
      </c>
      <c r="J15" s="31" t="s">
        <v>56</v>
      </c>
      <c r="K15" s="25" t="s">
        <v>28</v>
      </c>
    </row>
    <row r="16" s="2" customFormat="1" ht="22" customHeight="1" spans="1:11">
      <c r="A16" s="38" t="s">
        <v>57</v>
      </c>
      <c r="B16" s="39"/>
      <c r="C16" s="39"/>
      <c r="D16" s="40"/>
      <c r="E16" s="41"/>
      <c r="F16" s="42">
        <f>SUM(F17:F19)</f>
        <v>19800</v>
      </c>
      <c r="G16" s="43"/>
      <c r="H16" s="27"/>
      <c r="I16" s="34"/>
      <c r="J16" s="34"/>
      <c r="K16" s="28"/>
    </row>
    <row r="17" s="2" customFormat="1" ht="45" customHeight="1" spans="1:11">
      <c r="A17" s="24">
        <v>9</v>
      </c>
      <c r="B17" s="34" t="s">
        <v>58</v>
      </c>
      <c r="C17" s="26" t="s">
        <v>16</v>
      </c>
      <c r="D17" s="43" t="s">
        <v>59</v>
      </c>
      <c r="E17" s="34" t="s">
        <v>18</v>
      </c>
      <c r="F17" s="34">
        <v>6000</v>
      </c>
      <c r="G17" s="43" t="s">
        <v>38</v>
      </c>
      <c r="H17" s="43" t="s">
        <v>60</v>
      </c>
      <c r="I17" s="78" t="s">
        <v>61</v>
      </c>
      <c r="J17" s="78" t="s">
        <v>62</v>
      </c>
      <c r="K17" s="25" t="s">
        <v>28</v>
      </c>
    </row>
    <row r="18" s="2" customFormat="1" ht="46" customHeight="1" spans="1:11">
      <c r="A18" s="24">
        <v>10</v>
      </c>
      <c r="B18" s="34" t="s">
        <v>63</v>
      </c>
      <c r="C18" s="26" t="s">
        <v>16</v>
      </c>
      <c r="D18" s="44" t="s">
        <v>64</v>
      </c>
      <c r="E18" s="34" t="s">
        <v>18</v>
      </c>
      <c r="F18" s="34">
        <v>10000</v>
      </c>
      <c r="G18" s="45" t="s">
        <v>38</v>
      </c>
      <c r="H18" s="46" t="s">
        <v>52</v>
      </c>
      <c r="I18" s="79" t="s">
        <v>65</v>
      </c>
      <c r="J18" s="80" t="s">
        <v>66</v>
      </c>
      <c r="K18" s="25" t="s">
        <v>35</v>
      </c>
    </row>
    <row r="19" s="2" customFormat="1" ht="44" customHeight="1" spans="1:11">
      <c r="A19" s="24">
        <v>11</v>
      </c>
      <c r="B19" s="34" t="s">
        <v>67</v>
      </c>
      <c r="C19" s="26" t="s">
        <v>16</v>
      </c>
      <c r="D19" s="43" t="s">
        <v>68</v>
      </c>
      <c r="E19" s="25" t="s">
        <v>18</v>
      </c>
      <c r="F19" s="34">
        <v>3800</v>
      </c>
      <c r="G19" s="43" t="s">
        <v>38</v>
      </c>
      <c r="H19" s="43" t="s">
        <v>60</v>
      </c>
      <c r="I19" s="41" t="s">
        <v>69</v>
      </c>
      <c r="J19" s="77" t="s">
        <v>70</v>
      </c>
      <c r="K19" s="25" t="s">
        <v>35</v>
      </c>
    </row>
    <row r="20" s="2" customFormat="1" ht="24" customHeight="1" spans="1:11">
      <c r="A20" s="47" t="s">
        <v>71</v>
      </c>
      <c r="B20" s="48"/>
      <c r="C20" s="48"/>
      <c r="D20" s="49"/>
      <c r="E20" s="50"/>
      <c r="F20" s="51">
        <v>20000</v>
      </c>
      <c r="G20" s="50"/>
      <c r="H20" s="50"/>
      <c r="I20" s="50"/>
      <c r="J20" s="50"/>
      <c r="K20" s="50"/>
    </row>
    <row r="21" s="2" customFormat="1" ht="48" customHeight="1" spans="1:11">
      <c r="A21" s="24">
        <v>12</v>
      </c>
      <c r="B21" s="25" t="s">
        <v>72</v>
      </c>
      <c r="C21" s="26" t="s">
        <v>16</v>
      </c>
      <c r="D21" s="27" t="s">
        <v>73</v>
      </c>
      <c r="E21" s="25" t="s">
        <v>18</v>
      </c>
      <c r="F21" s="28">
        <v>10000</v>
      </c>
      <c r="G21" s="52" t="s">
        <v>74</v>
      </c>
      <c r="H21" s="27" t="s">
        <v>39</v>
      </c>
      <c r="I21" s="25" t="s">
        <v>40</v>
      </c>
      <c r="J21" s="77" t="s">
        <v>41</v>
      </c>
      <c r="K21" s="28" t="s">
        <v>42</v>
      </c>
    </row>
    <row r="22" s="2" customFormat="1" ht="43" customHeight="1" spans="1:11">
      <c r="A22" s="24">
        <v>13</v>
      </c>
      <c r="B22" s="34" t="s">
        <v>75</v>
      </c>
      <c r="C22" s="26" t="s">
        <v>16</v>
      </c>
      <c r="D22" s="43" t="s">
        <v>76</v>
      </c>
      <c r="E22" s="25" t="s">
        <v>18</v>
      </c>
      <c r="F22" s="25">
        <v>10000</v>
      </c>
      <c r="G22" s="53" t="s">
        <v>74</v>
      </c>
      <c r="H22" s="43" t="s">
        <v>60</v>
      </c>
      <c r="I22" s="31" t="s">
        <v>77</v>
      </c>
      <c r="J22" s="31" t="s">
        <v>56</v>
      </c>
      <c r="K22" s="28" t="s">
        <v>28</v>
      </c>
    </row>
    <row r="23" s="2" customFormat="1" ht="27" customHeight="1" spans="1:11">
      <c r="A23" s="54" t="s">
        <v>78</v>
      </c>
      <c r="B23" s="55"/>
      <c r="C23" s="55"/>
      <c r="D23" s="56"/>
      <c r="E23" s="25"/>
      <c r="F23" s="57">
        <v>10000</v>
      </c>
      <c r="G23" s="43"/>
      <c r="H23" s="43"/>
      <c r="I23" s="41"/>
      <c r="J23" s="41"/>
      <c r="K23" s="25"/>
    </row>
    <row r="24" s="2" customFormat="1" ht="45" customHeight="1" spans="1:11">
      <c r="A24" s="24">
        <v>14</v>
      </c>
      <c r="B24" s="34" t="s">
        <v>79</v>
      </c>
      <c r="C24" s="26" t="s">
        <v>16</v>
      </c>
      <c r="D24" s="43" t="s">
        <v>80</v>
      </c>
      <c r="E24" s="34" t="s">
        <v>18</v>
      </c>
      <c r="F24" s="34">
        <v>10000</v>
      </c>
      <c r="G24" s="58" t="s">
        <v>81</v>
      </c>
      <c r="H24" s="46" t="s">
        <v>52</v>
      </c>
      <c r="I24" s="34" t="s">
        <v>82</v>
      </c>
      <c r="J24" s="34" t="s">
        <v>83</v>
      </c>
      <c r="K24" s="28" t="s">
        <v>23</v>
      </c>
    </row>
    <row r="25" s="2" customFormat="1" ht="26" customHeight="1" spans="1:11">
      <c r="A25" s="59" t="s">
        <v>84</v>
      </c>
      <c r="B25" s="60"/>
      <c r="C25" s="60"/>
      <c r="D25" s="61"/>
      <c r="E25" s="25"/>
      <c r="F25" s="62">
        <f>SUM(F26:F35)</f>
        <v>1164408</v>
      </c>
      <c r="G25" s="32"/>
      <c r="H25" s="32"/>
      <c r="I25" s="31"/>
      <c r="J25" s="31"/>
      <c r="K25" s="25"/>
    </row>
    <row r="26" s="1" customFormat="1" ht="69" customHeight="1" spans="1:11">
      <c r="A26" s="24">
        <v>15</v>
      </c>
      <c r="B26" s="24" t="s">
        <v>85</v>
      </c>
      <c r="C26" s="26" t="s">
        <v>16</v>
      </c>
      <c r="D26" s="53" t="s">
        <v>86</v>
      </c>
      <c r="E26" s="25" t="s">
        <v>18</v>
      </c>
      <c r="F26" s="24">
        <v>400000</v>
      </c>
      <c r="G26" s="53" t="s">
        <v>31</v>
      </c>
      <c r="H26" s="63" t="s">
        <v>39</v>
      </c>
      <c r="I26" s="34" t="s">
        <v>87</v>
      </c>
      <c r="J26" s="34" t="s">
        <v>88</v>
      </c>
      <c r="K26" s="28" t="s">
        <v>28</v>
      </c>
    </row>
    <row r="27" s="2" customFormat="1" ht="54" customHeight="1" spans="1:11">
      <c r="A27" s="24">
        <v>16</v>
      </c>
      <c r="B27" s="25" t="s">
        <v>89</v>
      </c>
      <c r="C27" s="26" t="s">
        <v>16</v>
      </c>
      <c r="D27" s="53" t="s">
        <v>90</v>
      </c>
      <c r="E27" s="25" t="s">
        <v>18</v>
      </c>
      <c r="F27" s="25">
        <v>370000</v>
      </c>
      <c r="G27" s="27" t="s">
        <v>91</v>
      </c>
      <c r="H27" s="64" t="s">
        <v>92</v>
      </c>
      <c r="I27" s="34" t="s">
        <v>87</v>
      </c>
      <c r="J27" s="34" t="s">
        <v>88</v>
      </c>
      <c r="K27" s="25" t="s">
        <v>28</v>
      </c>
    </row>
    <row r="28" s="2" customFormat="1" ht="46" customHeight="1" spans="1:11">
      <c r="A28" s="24">
        <v>17</v>
      </c>
      <c r="B28" s="65" t="s">
        <v>93</v>
      </c>
      <c r="C28" s="26" t="s">
        <v>16</v>
      </c>
      <c r="D28" s="36" t="s">
        <v>94</v>
      </c>
      <c r="E28" s="25" t="s">
        <v>18</v>
      </c>
      <c r="F28" s="66">
        <v>100000</v>
      </c>
      <c r="G28" s="36" t="s">
        <v>74</v>
      </c>
      <c r="H28" s="46" t="s">
        <v>52</v>
      </c>
      <c r="I28" s="31" t="s">
        <v>55</v>
      </c>
      <c r="J28" s="31" t="s">
        <v>56</v>
      </c>
      <c r="K28" s="25" t="s">
        <v>28</v>
      </c>
    </row>
    <row r="29" s="2" customFormat="1" ht="73" customHeight="1" spans="1:11">
      <c r="A29" s="24">
        <v>18</v>
      </c>
      <c r="B29" s="25" t="s">
        <v>95</v>
      </c>
      <c r="C29" s="26" t="s">
        <v>16</v>
      </c>
      <c r="D29" s="27" t="s">
        <v>96</v>
      </c>
      <c r="E29" s="25" t="s">
        <v>18</v>
      </c>
      <c r="F29" s="25">
        <v>46200</v>
      </c>
      <c r="G29" s="27" t="s">
        <v>97</v>
      </c>
      <c r="H29" s="43" t="s">
        <v>98</v>
      </c>
      <c r="I29" s="34" t="s">
        <v>87</v>
      </c>
      <c r="J29" s="34" t="s">
        <v>88</v>
      </c>
      <c r="K29" s="25" t="s">
        <v>28</v>
      </c>
    </row>
    <row r="30" s="2" customFormat="1" ht="68" customHeight="1" spans="1:11">
      <c r="A30" s="24">
        <v>19</v>
      </c>
      <c r="B30" s="25" t="s">
        <v>99</v>
      </c>
      <c r="C30" s="26" t="s">
        <v>16</v>
      </c>
      <c r="D30" s="27" t="s">
        <v>100</v>
      </c>
      <c r="E30" s="25" t="s">
        <v>18</v>
      </c>
      <c r="F30" s="67">
        <v>37356</v>
      </c>
      <c r="G30" s="27" t="s">
        <v>97</v>
      </c>
      <c r="H30" s="43" t="s">
        <v>98</v>
      </c>
      <c r="I30" s="34" t="s">
        <v>87</v>
      </c>
      <c r="J30" s="34" t="s">
        <v>88</v>
      </c>
      <c r="K30" s="25" t="s">
        <v>28</v>
      </c>
    </row>
    <row r="31" s="2" customFormat="1" ht="54" customHeight="1" spans="1:11">
      <c r="A31" s="24">
        <v>20</v>
      </c>
      <c r="B31" s="68" t="s">
        <v>101</v>
      </c>
      <c r="C31" s="26" t="s">
        <v>16</v>
      </c>
      <c r="D31" s="69" t="s">
        <v>102</v>
      </c>
      <c r="E31" s="68" t="s">
        <v>18</v>
      </c>
      <c r="F31" s="68">
        <v>112982</v>
      </c>
      <c r="G31" s="70" t="s">
        <v>103</v>
      </c>
      <c r="H31" s="43" t="s">
        <v>98</v>
      </c>
      <c r="I31" s="34" t="s">
        <v>87</v>
      </c>
      <c r="J31" s="34" t="s">
        <v>88</v>
      </c>
      <c r="K31" s="25" t="s">
        <v>28</v>
      </c>
    </row>
    <row r="32" s="1" customFormat="1" ht="52" customHeight="1" spans="1:11">
      <c r="A32" s="24">
        <v>21</v>
      </c>
      <c r="B32" s="68" t="s">
        <v>104</v>
      </c>
      <c r="C32" s="26" t="s">
        <v>16</v>
      </c>
      <c r="D32" s="71" t="s">
        <v>105</v>
      </c>
      <c r="E32" s="68" t="s">
        <v>18</v>
      </c>
      <c r="F32" s="68">
        <v>43970</v>
      </c>
      <c r="G32" s="70" t="s">
        <v>103</v>
      </c>
      <c r="H32" s="43" t="s">
        <v>98</v>
      </c>
      <c r="I32" s="34" t="s">
        <v>87</v>
      </c>
      <c r="J32" s="34" t="s">
        <v>88</v>
      </c>
      <c r="K32" s="25" t="s">
        <v>28</v>
      </c>
    </row>
    <row r="33" s="1" customFormat="1" ht="73" customHeight="1" spans="1:11">
      <c r="A33" s="24">
        <v>22</v>
      </c>
      <c r="B33" s="68" t="s">
        <v>106</v>
      </c>
      <c r="C33" s="26" t="s">
        <v>16</v>
      </c>
      <c r="D33" s="71" t="s">
        <v>107</v>
      </c>
      <c r="E33" s="25" t="s">
        <v>18</v>
      </c>
      <c r="F33" s="68">
        <v>28900</v>
      </c>
      <c r="G33" s="70" t="s">
        <v>103</v>
      </c>
      <c r="H33" s="43" t="s">
        <v>98</v>
      </c>
      <c r="I33" s="34" t="s">
        <v>87</v>
      </c>
      <c r="J33" s="34" t="s">
        <v>88</v>
      </c>
      <c r="K33" s="25" t="s">
        <v>28</v>
      </c>
    </row>
    <row r="34" s="1" customFormat="1" ht="65" customHeight="1" spans="1:11">
      <c r="A34" s="24">
        <v>23</v>
      </c>
      <c r="B34" s="34" t="s">
        <v>108</v>
      </c>
      <c r="C34" s="26" t="s">
        <v>16</v>
      </c>
      <c r="D34" s="44" t="s">
        <v>109</v>
      </c>
      <c r="E34" s="25" t="s">
        <v>18</v>
      </c>
      <c r="F34" s="72">
        <v>15000</v>
      </c>
      <c r="G34" s="45" t="s">
        <v>38</v>
      </c>
      <c r="H34" s="45" t="s">
        <v>20</v>
      </c>
      <c r="I34" s="41" t="s">
        <v>110</v>
      </c>
      <c r="J34" s="76" t="s">
        <v>111</v>
      </c>
      <c r="K34" s="25" t="s">
        <v>28</v>
      </c>
    </row>
    <row r="35" s="1" customFormat="1" ht="43" customHeight="1" spans="1:11">
      <c r="A35" s="24">
        <v>24</v>
      </c>
      <c r="B35" s="41" t="s">
        <v>112</v>
      </c>
      <c r="C35" s="26" t="s">
        <v>16</v>
      </c>
      <c r="D35" s="73" t="s">
        <v>113</v>
      </c>
      <c r="E35" s="41" t="s">
        <v>18</v>
      </c>
      <c r="F35" s="74">
        <v>10000</v>
      </c>
      <c r="G35" s="43" t="s">
        <v>74</v>
      </c>
      <c r="H35" s="27" t="s">
        <v>52</v>
      </c>
      <c r="I35" s="34" t="s">
        <v>114</v>
      </c>
      <c r="J35" s="34" t="s">
        <v>115</v>
      </c>
      <c r="K35" s="28" t="s">
        <v>116</v>
      </c>
    </row>
    <row r="36" s="4" customFormat="1" ht="15" customHeight="1"/>
    <row r="37" s="4" customFormat="1" ht="13" customHeight="1"/>
    <row r="38" s="4" customFormat="1" ht="8" customHeight="1"/>
    <row r="39" s="4" customFormat="1" ht="13" customHeight="1"/>
    <row r="40" s="4" customFormat="1" ht="11" customHeight="1"/>
    <row r="41" s="5" customFormat="1" ht="9" customHeight="1"/>
    <row r="42" s="6" customFormat="1" ht="13" customHeight="1"/>
    <row r="43" s="6" customFormat="1" ht="7" customHeight="1"/>
    <row r="44" s="6" customFormat="1" ht="7" customHeight="1"/>
    <row r="45" s="6" customFormat="1" ht="9" customHeight="1"/>
    <row r="46" s="6" customFormat="1" ht="10" customHeight="1"/>
  </sheetData>
  <autoFilter ref="A6:K39">
    <extLst/>
  </autoFilter>
  <mergeCells count="18">
    <mergeCell ref="A2:K2"/>
    <mergeCell ref="A6:B6"/>
    <mergeCell ref="A7:D7"/>
    <mergeCell ref="A16:D16"/>
    <mergeCell ref="A20:D20"/>
    <mergeCell ref="A23:D23"/>
    <mergeCell ref="A25:D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511805555555556" right="0.629861111111111" top="0.66875" bottom="0.511805555555556" header="0.511805555555556" footer="0.354166666666667"/>
  <pageSetup paperSize="9" scale="84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2.前期项目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冰雪</cp:lastModifiedBy>
  <dcterms:created xsi:type="dcterms:W3CDTF">2017-08-07T09:09:00Z</dcterms:created>
  <cp:lastPrinted>2018-11-17T00:24:00Z</cp:lastPrinted>
  <dcterms:modified xsi:type="dcterms:W3CDTF">2019-04-02T00:53:27Z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