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项目库明细表" sheetId="20" r:id="rId1"/>
  </sheets>
  <definedNames>
    <definedName name="_xlnm._FilterDatabase" localSheetId="0" hidden="1">项目库明细表!$A$6:$X$24</definedName>
    <definedName name="_xlnm.Print_Titles" localSheetId="0">项目库明细表!$3:$5</definedName>
  </definedNames>
  <calcPr calcId="125725"/>
</workbook>
</file>

<file path=xl/calcChain.xml><?xml version="1.0" encoding="utf-8"?>
<calcChain xmlns="http://schemas.openxmlformats.org/spreadsheetml/2006/main">
  <c r="H23" i="20"/>
  <c r="H18"/>
  <c r="H15"/>
  <c r="H8"/>
  <c r="H7"/>
  <c r="H6"/>
</calcChain>
</file>

<file path=xl/sharedStrings.xml><?xml version="1.0" encoding="utf-8"?>
<sst xmlns="http://schemas.openxmlformats.org/spreadsheetml/2006/main" count="137" uniqueCount="93">
  <si>
    <t>附件</t>
  </si>
  <si>
    <t>项目类型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</si>
  <si>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</si>
  <si>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</si>
  <si>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</si>
  <si>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</si>
  <si>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</si>
  <si>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统筹整合资金（万元）</t>
  </si>
  <si>
    <t>直接受益
贫困人口</t>
  </si>
  <si>
    <t>受益总人口</t>
  </si>
  <si>
    <t>带贫减贫机制</t>
  </si>
  <si>
    <t>绩效目标</t>
  </si>
  <si>
    <t>备注</t>
  </si>
  <si>
    <t>请勿删除</t>
  </si>
  <si>
    <t>镇/办</t>
  </si>
  <si>
    <t>村/社区</t>
  </si>
  <si>
    <t>新建</t>
  </si>
  <si>
    <t>2018年</t>
  </si>
  <si>
    <t>解决“两不愁三保障”项目</t>
  </si>
  <si>
    <t>是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</si>
  <si>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</si>
  <si>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</si>
  <si>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</si>
  <si>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</si>
  <si>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</si>
  <si>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</si>
  <si>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</si>
  <si>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</si>
  <si>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一、水利发展项目</t>
  </si>
  <si>
    <t>（一）中小河流域治理项目</t>
  </si>
  <si>
    <t>2020年中小河流域治理乾佑河午峪段</t>
  </si>
  <si>
    <t>镇安县乾佑河永乐镇午峪段防洪工程治理乾佑河冷水河村段、龙头湾段和火石梁段及午峪沟郭家台等4段工程，共新修护岸3121m，治理河长5km。</t>
  </si>
  <si>
    <t>镇安县</t>
  </si>
  <si>
    <t>县水利局</t>
  </si>
  <si>
    <t>环境条件改善</t>
  </si>
  <si>
    <t>改善农业生产环境</t>
  </si>
  <si>
    <t>2020年中小河流域治理唐家河树坪段</t>
  </si>
  <si>
    <t>镇安县唐家河米粮镇树坪段防洪工程治理水峡段、门里沟段和清泉段等3段工程，共新建堤防3430m，治理河长5.6km。</t>
  </si>
  <si>
    <t>2020年中小河流域治理乾佑河火石梁及青坪段</t>
  </si>
  <si>
    <t>镇安县乾佑河火石梁及青坪段防洪工程治理乾佑河枣园村青坪段、县河古墓坪左右岸，新修堤防2629m、新建乾佑河武家凹和县河虹华山2处拦河坝工程。</t>
  </si>
  <si>
    <t>（二）安全饮水</t>
  </si>
  <si>
    <t>2020年农村安全饮水工程维修养护项目</t>
  </si>
  <si>
    <t>实施全县15个镇办集镇供水工程、移民搬迁点供水工程及村级供水工程的维修养护：实施内容为加装计量水表、更换管道、购买消毒药剂、安装消毒净水设备等。</t>
  </si>
  <si>
    <t>安全饮水</t>
  </si>
  <si>
    <t>改善农户安全饮水条件</t>
  </si>
  <si>
    <t>（三）水土保持重点建设</t>
  </si>
  <si>
    <t>2020年国家水土保持重点建设工程</t>
  </si>
  <si>
    <t>镇安县永乐街道办太坪村蚂蟥沟治理水土流失面积18km2</t>
  </si>
  <si>
    <t>永乐街道办</t>
  </si>
  <si>
    <t>太坪村</t>
  </si>
  <si>
    <t>治理农村水土流失面积18平方千米</t>
  </si>
  <si>
    <t>（四）灾害防治</t>
  </si>
  <si>
    <t>2020年镇安县山洪灾害防治项目</t>
  </si>
  <si>
    <t>宣传标语、宣传挂图、宣传手册、应急设备群测群防体系建设等。</t>
  </si>
  <si>
    <t>灾害防治</t>
  </si>
  <si>
    <t>贫困地区灾害防治条件改善</t>
  </si>
  <si>
    <t>（五）黄土高原塬面保护</t>
  </si>
  <si>
    <t>2020年甘沟小流域综合治理工程</t>
  </si>
  <si>
    <t>镇安县永乐街道办中合村甘沟治理水土流失面积4.25km2</t>
  </si>
  <si>
    <t>中合村</t>
  </si>
  <si>
    <t>治理农村水土流失面积4.25平方千米</t>
  </si>
  <si>
    <t>2020年花甲小流域综合治理工程</t>
  </si>
  <si>
    <t>镇安县永乐街道办花甲村治理水土流失面积4.25km2</t>
  </si>
  <si>
    <t>花甲村</t>
  </si>
  <si>
    <t>（六）水土保持补偿</t>
  </si>
  <si>
    <t>2020年双龙小流域综合治理工程</t>
  </si>
  <si>
    <t>镇安县回龙镇双龙村治理水土流失面积5km2</t>
  </si>
  <si>
    <t>回龙镇</t>
  </si>
  <si>
    <t>双龙村</t>
  </si>
  <si>
    <t>治理农村水土流失面积5平方千米</t>
  </si>
  <si>
    <t>2020年蒿滩河小流域综合治理工程</t>
  </si>
  <si>
    <t>镇安县铁厂镇铁铜村治理水土流失面积5km2</t>
  </si>
  <si>
    <t>铁厂镇</t>
  </si>
  <si>
    <t>铁铜村</t>
  </si>
  <si>
    <t>2020年纸房沟小流域综合治理工程</t>
  </si>
  <si>
    <t>镇安县柴坪镇柴坪村治理水土流失面积3.75km2</t>
  </si>
  <si>
    <t>柴坪镇</t>
  </si>
  <si>
    <t>柴坪村</t>
  </si>
  <si>
    <t>治理农村水土流失面积3.75平方千米</t>
  </si>
  <si>
    <t>2020年安乐川小流域综合治理工程</t>
  </si>
  <si>
    <t>镇安县米粮镇界河村九组治理水土流失面积3.75km2</t>
  </si>
  <si>
    <t>米粮镇</t>
  </si>
  <si>
    <t>界河村</t>
  </si>
  <si>
    <t>二、农业综合开发项目</t>
  </si>
  <si>
    <t>高标准农田建设</t>
  </si>
  <si>
    <t>镇安县高标准农田建设项目</t>
  </si>
  <si>
    <t>建设高标准农田3.5万亩。其中：新、复修拦河坝10座、蓄水池10座；新建大口井2眼；疏浚明渠2.0km；衬砌明沟3.5km；埋设管道26.65km。新修田间路6km;新修河堤8.5km;栽植防护林6284株。改良土壤1万亩，整修田块256亩，客土回填150亩。</t>
  </si>
  <si>
    <t>铁厂、大坪、高峰镇</t>
  </si>
  <si>
    <t>新声、新联、新民、铁厂、姬家河、西沟口、铁铜、芋园、银坪村</t>
  </si>
  <si>
    <t>农业农村局</t>
  </si>
  <si>
    <t>提高土地产出率，直接增加项目区贫困户种养植收入</t>
  </si>
  <si>
    <t>改善了农村基础设施面貌，提高了农业综合生产能力，项目区预计年新增粮食352万公斤，农民年收入预计增加总额1273万元</t>
  </si>
  <si>
    <t>镇安县2020年第一批统筹整合使用财政涉农资金项目计划表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</si>
</sst>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Arial"/>
      <family val="2"/>
    </font>
    <font>
      <sz val="16"/>
      <color theme="1"/>
      <name val="黑体"/>
      <family val="3"/>
      <charset val="134"/>
    </font>
    <font>
      <sz val="28"/>
      <color theme="1"/>
      <name val="方正小标宋简体"/>
      <charset val="134"/>
    </font>
    <font>
      <sz val="14"/>
      <color theme="1"/>
      <name val="仿宋"/>
      <family val="3"/>
      <charset val="134"/>
    </font>
    <font>
      <sz val="12"/>
      <color theme="1"/>
      <name val="仿宋_GB2312"/>
      <charset val="134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9">
    <cellStyle name="常规" xfId="0" builtinId="0"/>
    <cellStyle name="常规 10 4" xfId="6"/>
    <cellStyle name="常规 17 10" xfId="5"/>
    <cellStyle name="常规 17 10 2" xfId="2"/>
    <cellStyle name="常规 2" xfId="4"/>
    <cellStyle name="常规 2 4 2 3" xfId="1"/>
    <cellStyle name="常规 4" xfId="7"/>
    <cellStyle name="常规 6" xfId="3"/>
    <cellStyle name="常规 6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"/>
  <sheetViews>
    <sheetView tabSelected="1" zoomScale="70" zoomScaleNormal="70" workbookViewId="0">
      <selection activeCell="A2" sqref="A2:M2"/>
    </sheetView>
  </sheetViews>
  <sheetFormatPr defaultColWidth="6.875" defaultRowHeight="15"/>
  <cols>
    <col min="1" max="1" width="25.5" style="3" customWidth="1"/>
    <col min="2" max="2" width="30.125" style="4" customWidth="1"/>
    <col min="3" max="3" width="48.75" style="4" customWidth="1"/>
    <col min="4" max="4" width="12.875" style="4" customWidth="1"/>
    <col min="5" max="5" width="18.375" style="4" customWidth="1"/>
    <col min="6" max="6" width="9.625" style="4" customWidth="1"/>
    <col min="7" max="7" width="11.125" style="4" customWidth="1"/>
    <col min="8" max="8" width="15.5" style="4" customWidth="1"/>
    <col min="9" max="10" width="7.625" style="4" customWidth="1"/>
    <col min="11" max="11" width="7.125" style="4" customWidth="1"/>
    <col min="12" max="12" width="15.875" style="4" customWidth="1"/>
    <col min="13" max="13" width="26.375" style="4" customWidth="1"/>
    <col min="14" max="14" width="8" style="4" customWidth="1"/>
    <col min="15" max="18" width="8" style="4" hidden="1" customWidth="1"/>
    <col min="19" max="19" width="23.375" style="4" hidden="1" customWidth="1"/>
    <col min="20" max="21" width="8" style="4" hidden="1" customWidth="1"/>
    <col min="22" max="250" width="8" style="4" customWidth="1"/>
    <col min="251" max="16384" width="6.875" style="4"/>
  </cols>
  <sheetData>
    <row r="1" spans="1:20" ht="39.75" customHeight="1">
      <c r="A1" s="5" t="s">
        <v>0</v>
      </c>
    </row>
    <row r="2" spans="1:20" ht="41.1" customHeight="1">
      <c r="A2" s="12" t="s">
        <v>92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20" s="1" customFormat="1" ht="30" customHeight="1">
      <c r="A3" s="17" t="s">
        <v>1</v>
      </c>
      <c r="B3" s="13" t="s">
        <v>2</v>
      </c>
      <c r="C3" s="13" t="s">
        <v>3</v>
      </c>
      <c r="D3" s="13" t="s">
        <v>4</v>
      </c>
      <c r="E3" s="13"/>
      <c r="F3" s="13" t="s">
        <v>5</v>
      </c>
      <c r="G3" s="18" t="s">
        <v>6</v>
      </c>
      <c r="H3" s="19" t="s">
        <v>7</v>
      </c>
      <c r="I3" s="22" t="s">
        <v>8</v>
      </c>
      <c r="J3" s="13"/>
      <c r="K3" s="13" t="s">
        <v>9</v>
      </c>
      <c r="L3" s="13" t="s">
        <v>10</v>
      </c>
      <c r="M3" s="13" t="s">
        <v>11</v>
      </c>
      <c r="N3" s="13" t="s">
        <v>12</v>
      </c>
      <c r="Q3" s="14" t="s">
        <v>13</v>
      </c>
      <c r="R3" s="15"/>
      <c r="S3" s="15"/>
      <c r="T3" s="16"/>
    </row>
    <row r="4" spans="1:20" s="1" customFormat="1" ht="30" customHeight="1">
      <c r="A4" s="17"/>
      <c r="B4" s="13"/>
      <c r="C4" s="13"/>
      <c r="D4" s="13" t="s">
        <v>14</v>
      </c>
      <c r="E4" s="13" t="s">
        <v>15</v>
      </c>
      <c r="F4" s="13"/>
      <c r="G4" s="18"/>
      <c r="H4" s="20"/>
      <c r="I4" s="22"/>
      <c r="J4" s="13"/>
      <c r="K4" s="13"/>
      <c r="L4" s="13"/>
      <c r="M4" s="13"/>
      <c r="N4" s="13"/>
      <c r="Q4" s="11" t="s">
        <v>16</v>
      </c>
      <c r="R4" s="11" t="s">
        <v>17</v>
      </c>
      <c r="S4" s="11" t="s">
        <v>18</v>
      </c>
      <c r="T4" s="11" t="s">
        <v>19</v>
      </c>
    </row>
    <row r="5" spans="1:20" s="1" customFormat="1" ht="53.1" customHeight="1">
      <c r="A5" s="17"/>
      <c r="B5" s="13"/>
      <c r="C5" s="13"/>
      <c r="D5" s="13"/>
      <c r="E5" s="13"/>
      <c r="F5" s="13"/>
      <c r="G5" s="13"/>
      <c r="H5" s="21"/>
      <c r="I5" s="6" t="s">
        <v>20</v>
      </c>
      <c r="J5" s="6" t="s">
        <v>21</v>
      </c>
      <c r="K5" s="13"/>
      <c r="L5" s="13"/>
      <c r="M5" s="13"/>
      <c r="N5" s="13"/>
      <c r="Q5" s="11" t="s">
        <v>22</v>
      </c>
      <c r="R5" s="11" t="s">
        <v>23</v>
      </c>
      <c r="S5" s="11" t="s">
        <v>24</v>
      </c>
      <c r="T5" s="11" t="s">
        <v>25</v>
      </c>
    </row>
    <row r="6" spans="1:20" s="2" customFormat="1" ht="35.1" customHeight="1">
      <c r="A6" s="7" t="s">
        <v>26</v>
      </c>
      <c r="B6" s="8"/>
      <c r="C6" s="8"/>
      <c r="D6" s="8"/>
      <c r="E6" s="8"/>
      <c r="F6" s="8"/>
      <c r="G6" s="8"/>
      <c r="H6" s="8">
        <f>H7+H23</f>
        <v>5206</v>
      </c>
      <c r="I6" s="8"/>
      <c r="J6" s="8"/>
      <c r="K6" s="8"/>
      <c r="L6" s="8"/>
      <c r="M6" s="8"/>
      <c r="N6" s="8"/>
      <c r="Q6" s="11"/>
      <c r="R6" s="11" t="s">
        <v>27</v>
      </c>
      <c r="S6" s="11"/>
      <c r="T6" s="11"/>
    </row>
    <row r="7" spans="1:20" s="2" customFormat="1" ht="35.1" customHeight="1">
      <c r="A7" s="7" t="s">
        <v>28</v>
      </c>
      <c r="B7" s="8"/>
      <c r="C7" s="8"/>
      <c r="D7" s="8"/>
      <c r="E7" s="8"/>
      <c r="F7" s="8"/>
      <c r="G7" s="8"/>
      <c r="H7" s="8">
        <f>H8+H12+H13+H14+H15+H18</f>
        <v>4606</v>
      </c>
      <c r="I7" s="8"/>
      <c r="J7" s="8"/>
      <c r="K7" s="8"/>
      <c r="L7" s="8"/>
      <c r="M7" s="8"/>
      <c r="N7" s="8"/>
      <c r="Q7" s="11"/>
      <c r="R7" s="11"/>
      <c r="S7" s="11"/>
      <c r="T7" s="11"/>
    </row>
    <row r="8" spans="1:20" s="2" customFormat="1" ht="42" customHeight="1">
      <c r="A8" s="7" t="s">
        <v>29</v>
      </c>
      <c r="B8" s="8"/>
      <c r="C8" s="8"/>
      <c r="D8" s="8"/>
      <c r="E8" s="8"/>
      <c r="F8" s="8"/>
      <c r="G8" s="8"/>
      <c r="H8" s="8">
        <f>SUM(H9:H11)</f>
        <v>2690</v>
      </c>
      <c r="I8" s="8"/>
      <c r="J8" s="8"/>
      <c r="K8" s="8"/>
      <c r="L8" s="8"/>
      <c r="M8" s="8"/>
      <c r="N8" s="8"/>
      <c r="Q8" s="11"/>
      <c r="R8" s="11"/>
      <c r="S8" s="11"/>
      <c r="T8" s="11"/>
    </row>
    <row r="9" spans="1:20" s="2" customFormat="1" ht="104.1" customHeight="1">
      <c r="A9" s="9">
        <v>1</v>
      </c>
      <c r="B9" s="10" t="s">
        <v>30</v>
      </c>
      <c r="C9" s="10" t="s">
        <v>31</v>
      </c>
      <c r="D9" s="8" t="s">
        <v>32</v>
      </c>
      <c r="E9" s="8"/>
      <c r="F9" s="8" t="s">
        <v>27</v>
      </c>
      <c r="G9" s="8" t="s">
        <v>33</v>
      </c>
      <c r="H9" s="8">
        <v>593</v>
      </c>
      <c r="I9" s="8">
        <v>60</v>
      </c>
      <c r="J9" s="8">
        <v>210</v>
      </c>
      <c r="K9" s="8">
        <v>300</v>
      </c>
      <c r="L9" s="8" t="s">
        <v>34</v>
      </c>
      <c r="M9" s="8" t="s">
        <v>35</v>
      </c>
      <c r="N9" s="8"/>
      <c r="Q9" s="11"/>
      <c r="R9" s="11"/>
      <c r="S9" s="11"/>
      <c r="T9" s="11"/>
    </row>
    <row r="10" spans="1:20" s="2" customFormat="1" ht="84" customHeight="1">
      <c r="A10" s="9">
        <v>2</v>
      </c>
      <c r="B10" s="10" t="s">
        <v>36</v>
      </c>
      <c r="C10" s="10" t="s">
        <v>37</v>
      </c>
      <c r="D10" s="8" t="s">
        <v>32</v>
      </c>
      <c r="E10" s="8"/>
      <c r="F10" s="8" t="s">
        <v>27</v>
      </c>
      <c r="G10" s="8" t="s">
        <v>33</v>
      </c>
      <c r="H10" s="8">
        <v>656</v>
      </c>
      <c r="I10" s="8">
        <v>91</v>
      </c>
      <c r="J10" s="8">
        <v>318</v>
      </c>
      <c r="K10" s="8">
        <v>455</v>
      </c>
      <c r="L10" s="8" t="s">
        <v>34</v>
      </c>
      <c r="M10" s="8" t="s">
        <v>35</v>
      </c>
      <c r="N10" s="8"/>
      <c r="Q10" s="11"/>
      <c r="R10" s="11"/>
      <c r="S10" s="11"/>
      <c r="T10" s="11"/>
    </row>
    <row r="11" spans="1:20" s="2" customFormat="1" ht="99.95" customHeight="1">
      <c r="A11" s="9">
        <v>2</v>
      </c>
      <c r="B11" s="10" t="s">
        <v>38</v>
      </c>
      <c r="C11" s="10" t="s">
        <v>39</v>
      </c>
      <c r="D11" s="8" t="s">
        <v>32</v>
      </c>
      <c r="E11" s="8"/>
      <c r="F11" s="8" t="s">
        <v>27</v>
      </c>
      <c r="G11" s="8" t="s">
        <v>33</v>
      </c>
      <c r="H11" s="8">
        <v>1441</v>
      </c>
      <c r="I11" s="8">
        <v>143</v>
      </c>
      <c r="J11" s="8">
        <v>500</v>
      </c>
      <c r="K11" s="8">
        <v>715</v>
      </c>
      <c r="L11" s="8" t="s">
        <v>34</v>
      </c>
      <c r="M11" s="8" t="s">
        <v>35</v>
      </c>
      <c r="N11" s="8"/>
      <c r="Q11" s="11"/>
      <c r="R11" s="11"/>
      <c r="S11" s="11"/>
      <c r="T11" s="11"/>
    </row>
    <row r="12" spans="1:20" s="2" customFormat="1" ht="87.95" customHeight="1">
      <c r="A12" s="9" t="s">
        <v>40</v>
      </c>
      <c r="B12" s="10" t="s">
        <v>41</v>
      </c>
      <c r="C12" s="10" t="s">
        <v>42</v>
      </c>
      <c r="D12" s="8" t="s">
        <v>32</v>
      </c>
      <c r="E12" s="8"/>
      <c r="F12" s="8" t="s">
        <v>27</v>
      </c>
      <c r="G12" s="8" t="s">
        <v>33</v>
      </c>
      <c r="H12" s="8">
        <v>350</v>
      </c>
      <c r="I12" s="8">
        <v>1500</v>
      </c>
      <c r="J12" s="8">
        <v>5700</v>
      </c>
      <c r="K12" s="8">
        <v>7500</v>
      </c>
      <c r="L12" s="8" t="s">
        <v>43</v>
      </c>
      <c r="M12" s="8" t="s">
        <v>44</v>
      </c>
      <c r="N12" s="8"/>
      <c r="Q12" s="11"/>
      <c r="R12" s="11"/>
      <c r="S12" s="11"/>
      <c r="T12" s="11"/>
    </row>
    <row r="13" spans="1:20" s="2" customFormat="1" ht="75.95" customHeight="1">
      <c r="A13" s="9" t="s">
        <v>45</v>
      </c>
      <c r="B13" s="10" t="s">
        <v>46</v>
      </c>
      <c r="C13" s="10" t="s">
        <v>47</v>
      </c>
      <c r="D13" s="8" t="s">
        <v>48</v>
      </c>
      <c r="E13" s="8" t="s">
        <v>49</v>
      </c>
      <c r="F13" s="8" t="s">
        <v>27</v>
      </c>
      <c r="G13" s="8" t="s">
        <v>33</v>
      </c>
      <c r="H13" s="8">
        <v>490</v>
      </c>
      <c r="I13" s="8">
        <v>50</v>
      </c>
      <c r="J13" s="8">
        <v>175</v>
      </c>
      <c r="K13" s="8">
        <v>250</v>
      </c>
      <c r="L13" s="8" t="s">
        <v>34</v>
      </c>
      <c r="M13" s="8" t="s">
        <v>50</v>
      </c>
      <c r="N13" s="8"/>
      <c r="Q13" s="11"/>
      <c r="R13" s="11"/>
      <c r="S13" s="11"/>
      <c r="T13" s="11"/>
    </row>
    <row r="14" spans="1:20" s="2" customFormat="1" ht="59.1" customHeight="1">
      <c r="A14" s="9" t="s">
        <v>51</v>
      </c>
      <c r="B14" s="10" t="s">
        <v>52</v>
      </c>
      <c r="C14" s="10" t="s">
        <v>53</v>
      </c>
      <c r="D14" s="8" t="s">
        <v>32</v>
      </c>
      <c r="E14" s="8"/>
      <c r="F14" s="8" t="s">
        <v>27</v>
      </c>
      <c r="G14" s="8" t="s">
        <v>33</v>
      </c>
      <c r="H14" s="8">
        <v>36</v>
      </c>
      <c r="I14" s="8">
        <v>4382</v>
      </c>
      <c r="J14" s="8">
        <v>13146</v>
      </c>
      <c r="K14" s="8">
        <v>21910</v>
      </c>
      <c r="L14" s="8" t="s">
        <v>54</v>
      </c>
      <c r="M14" s="8" t="s">
        <v>55</v>
      </c>
      <c r="N14" s="8"/>
      <c r="Q14" s="11"/>
      <c r="R14" s="11"/>
      <c r="S14" s="11"/>
      <c r="T14" s="11"/>
    </row>
    <row r="15" spans="1:20" s="2" customFormat="1" ht="59.1" customHeight="1">
      <c r="A15" s="9" t="s">
        <v>56</v>
      </c>
      <c r="B15" s="10"/>
      <c r="C15" s="10"/>
      <c r="D15" s="8"/>
      <c r="E15" s="8"/>
      <c r="F15" s="8"/>
      <c r="G15" s="8"/>
      <c r="H15" s="8">
        <f>SUM(H16:H17)</f>
        <v>400</v>
      </c>
      <c r="I15" s="8"/>
      <c r="J15" s="8"/>
      <c r="K15" s="8"/>
      <c r="L15" s="8"/>
      <c r="M15" s="8"/>
      <c r="N15" s="8"/>
      <c r="Q15" s="11"/>
      <c r="R15" s="11"/>
      <c r="S15" s="11"/>
      <c r="T15" s="11"/>
    </row>
    <row r="16" spans="1:20" s="2" customFormat="1" ht="60.95" customHeight="1">
      <c r="A16" s="9">
        <v>1</v>
      </c>
      <c r="B16" s="10" t="s">
        <v>57</v>
      </c>
      <c r="C16" s="10" t="s">
        <v>58</v>
      </c>
      <c r="D16" s="8" t="s">
        <v>48</v>
      </c>
      <c r="E16" s="8" t="s">
        <v>59</v>
      </c>
      <c r="F16" s="8" t="s">
        <v>27</v>
      </c>
      <c r="G16" s="8" t="s">
        <v>33</v>
      </c>
      <c r="H16" s="8">
        <v>200</v>
      </c>
      <c r="I16" s="8">
        <v>182</v>
      </c>
      <c r="J16" s="8">
        <v>642</v>
      </c>
      <c r="K16" s="8">
        <v>974</v>
      </c>
      <c r="L16" s="8" t="s">
        <v>34</v>
      </c>
      <c r="M16" s="8" t="s">
        <v>60</v>
      </c>
      <c r="N16" s="8"/>
      <c r="Q16" s="11"/>
      <c r="R16" s="11"/>
      <c r="S16" s="11"/>
      <c r="T16" s="11"/>
    </row>
    <row r="17" spans="1:20" s="2" customFormat="1" ht="60.95" customHeight="1">
      <c r="A17" s="9">
        <v>2</v>
      </c>
      <c r="B17" s="10" t="s">
        <v>61</v>
      </c>
      <c r="C17" s="10" t="s">
        <v>62</v>
      </c>
      <c r="D17" s="8" t="s">
        <v>48</v>
      </c>
      <c r="E17" s="8" t="s">
        <v>63</v>
      </c>
      <c r="F17" s="8" t="s">
        <v>27</v>
      </c>
      <c r="G17" s="8" t="s">
        <v>33</v>
      </c>
      <c r="H17" s="8">
        <v>200</v>
      </c>
      <c r="I17" s="8">
        <v>161</v>
      </c>
      <c r="J17" s="8">
        <v>538</v>
      </c>
      <c r="K17" s="8">
        <v>862</v>
      </c>
      <c r="L17" s="8" t="s">
        <v>34</v>
      </c>
      <c r="M17" s="8" t="s">
        <v>60</v>
      </c>
      <c r="N17" s="8"/>
      <c r="Q17" s="11"/>
      <c r="R17" s="11"/>
      <c r="S17" s="11"/>
      <c r="T17" s="11"/>
    </row>
    <row r="18" spans="1:20" s="2" customFormat="1" ht="48" customHeight="1">
      <c r="A18" s="9" t="s">
        <v>64</v>
      </c>
      <c r="B18" s="10"/>
      <c r="C18" s="10"/>
      <c r="D18" s="8"/>
      <c r="E18" s="8"/>
      <c r="F18" s="8"/>
      <c r="G18" s="8"/>
      <c r="H18" s="8">
        <f>SUM(H19:H22)</f>
        <v>640</v>
      </c>
      <c r="I18" s="8"/>
      <c r="J18" s="8"/>
      <c r="K18" s="8"/>
      <c r="L18" s="8"/>
      <c r="M18" s="8"/>
      <c r="N18" s="8"/>
      <c r="Q18" s="11"/>
      <c r="R18" s="11"/>
      <c r="S18" s="11"/>
      <c r="T18" s="11"/>
    </row>
    <row r="19" spans="1:20" s="2" customFormat="1" ht="51.95" customHeight="1">
      <c r="A19" s="9">
        <v>1</v>
      </c>
      <c r="B19" s="10" t="s">
        <v>65</v>
      </c>
      <c r="C19" s="10" t="s">
        <v>66</v>
      </c>
      <c r="D19" s="8" t="s">
        <v>67</v>
      </c>
      <c r="E19" s="8" t="s">
        <v>68</v>
      </c>
      <c r="F19" s="8" t="s">
        <v>27</v>
      </c>
      <c r="G19" s="8" t="s">
        <v>33</v>
      </c>
      <c r="H19" s="8">
        <v>140</v>
      </c>
      <c r="I19" s="8">
        <v>83</v>
      </c>
      <c r="J19" s="8">
        <v>209</v>
      </c>
      <c r="K19" s="8">
        <v>544</v>
      </c>
      <c r="L19" s="8" t="s">
        <v>34</v>
      </c>
      <c r="M19" s="8" t="s">
        <v>69</v>
      </c>
      <c r="N19" s="8"/>
      <c r="Q19" s="11"/>
      <c r="R19" s="11"/>
      <c r="S19" s="11"/>
      <c r="T19" s="11"/>
    </row>
    <row r="20" spans="1:20" s="2" customFormat="1" ht="51.95" customHeight="1">
      <c r="A20" s="9">
        <v>2</v>
      </c>
      <c r="B20" s="10" t="s">
        <v>70</v>
      </c>
      <c r="C20" s="10" t="s">
        <v>71</v>
      </c>
      <c r="D20" s="8" t="s">
        <v>72</v>
      </c>
      <c r="E20" s="8" t="s">
        <v>73</v>
      </c>
      <c r="F20" s="8" t="s">
        <v>27</v>
      </c>
      <c r="G20" s="8" t="s">
        <v>33</v>
      </c>
      <c r="H20" s="8">
        <v>200</v>
      </c>
      <c r="I20" s="8">
        <v>154</v>
      </c>
      <c r="J20" s="8">
        <v>461</v>
      </c>
      <c r="K20" s="8">
        <v>813</v>
      </c>
      <c r="L20" s="8" t="s">
        <v>34</v>
      </c>
      <c r="M20" s="8" t="s">
        <v>69</v>
      </c>
      <c r="N20" s="8"/>
      <c r="Q20" s="11"/>
      <c r="R20" s="11"/>
      <c r="S20" s="11"/>
      <c r="T20" s="11"/>
    </row>
    <row r="21" spans="1:20" s="2" customFormat="1" ht="51.95" customHeight="1">
      <c r="A21" s="9">
        <v>3</v>
      </c>
      <c r="B21" s="10" t="s">
        <v>74</v>
      </c>
      <c r="C21" s="10" t="s">
        <v>75</v>
      </c>
      <c r="D21" s="8" t="s">
        <v>76</v>
      </c>
      <c r="E21" s="8" t="s">
        <v>77</v>
      </c>
      <c r="F21" s="8" t="s">
        <v>27</v>
      </c>
      <c r="G21" s="8" t="s">
        <v>33</v>
      </c>
      <c r="H21" s="8">
        <v>150</v>
      </c>
      <c r="I21" s="8">
        <v>101</v>
      </c>
      <c r="J21" s="8">
        <v>283</v>
      </c>
      <c r="K21" s="8">
        <v>671</v>
      </c>
      <c r="L21" s="8" t="s">
        <v>34</v>
      </c>
      <c r="M21" s="8" t="s">
        <v>78</v>
      </c>
      <c r="N21" s="8"/>
      <c r="Q21" s="11"/>
      <c r="R21" s="11"/>
      <c r="S21" s="11"/>
      <c r="T21" s="11"/>
    </row>
    <row r="22" spans="1:20" s="2" customFormat="1" ht="51.95" customHeight="1">
      <c r="A22" s="9">
        <v>4</v>
      </c>
      <c r="B22" s="10" t="s">
        <v>79</v>
      </c>
      <c r="C22" s="10" t="s">
        <v>80</v>
      </c>
      <c r="D22" s="8" t="s">
        <v>81</v>
      </c>
      <c r="E22" s="8" t="s">
        <v>82</v>
      </c>
      <c r="F22" s="8" t="s">
        <v>27</v>
      </c>
      <c r="G22" s="8" t="s">
        <v>33</v>
      </c>
      <c r="H22" s="8">
        <v>150</v>
      </c>
      <c r="I22" s="8">
        <v>291</v>
      </c>
      <c r="J22" s="8">
        <v>886</v>
      </c>
      <c r="K22" s="8">
        <v>1433</v>
      </c>
      <c r="L22" s="8" t="s">
        <v>34</v>
      </c>
      <c r="M22" s="8" t="s">
        <v>78</v>
      </c>
      <c r="N22" s="8"/>
      <c r="Q22" s="11"/>
      <c r="R22" s="11"/>
      <c r="S22" s="11"/>
      <c r="T22" s="11"/>
    </row>
    <row r="23" spans="1:20" s="2" customFormat="1" ht="35.1" customHeight="1">
      <c r="A23" s="7" t="s">
        <v>83</v>
      </c>
      <c r="B23" s="10"/>
      <c r="C23" s="10"/>
      <c r="D23" s="8"/>
      <c r="E23" s="8"/>
      <c r="F23" s="8"/>
      <c r="G23" s="8"/>
      <c r="H23" s="8">
        <f>H24</f>
        <v>600</v>
      </c>
      <c r="I23" s="8"/>
      <c r="J23" s="8"/>
      <c r="K23" s="8"/>
      <c r="L23" s="8"/>
      <c r="M23" s="8"/>
      <c r="N23" s="8"/>
      <c r="Q23" s="11"/>
      <c r="R23" s="11"/>
      <c r="S23" s="11"/>
      <c r="T23" s="11"/>
    </row>
    <row r="24" spans="1:20" s="2" customFormat="1" ht="155.1" customHeight="1">
      <c r="A24" s="7" t="s">
        <v>84</v>
      </c>
      <c r="B24" s="10" t="s">
        <v>85</v>
      </c>
      <c r="C24" s="10" t="s">
        <v>86</v>
      </c>
      <c r="D24" s="8" t="s">
        <v>87</v>
      </c>
      <c r="E24" s="8" t="s">
        <v>88</v>
      </c>
      <c r="F24" s="8" t="s">
        <v>27</v>
      </c>
      <c r="G24" s="8" t="s">
        <v>89</v>
      </c>
      <c r="H24" s="8">
        <v>600</v>
      </c>
      <c r="I24" s="8">
        <v>710</v>
      </c>
      <c r="J24" s="8">
        <v>2845</v>
      </c>
      <c r="K24" s="8">
        <v>18000</v>
      </c>
      <c r="L24" s="8" t="s">
        <v>90</v>
      </c>
      <c r="M24" s="8" t="s">
        <v>91</v>
      </c>
      <c r="N24" s="8"/>
      <c r="Q24" s="11"/>
      <c r="R24" s="11"/>
      <c r="S24" s="11"/>
      <c r="T24" s="11"/>
    </row>
  </sheetData>
  <mergeCells count="16">
    <mergeCell ref="A2:M2"/>
    <mergeCell ref="D3:E3"/>
    <mergeCell ref="Q3:T3"/>
    <mergeCell ref="A3:A5"/>
    <mergeCell ref="B3:B5"/>
    <mergeCell ref="C3:C5"/>
    <mergeCell ref="D4:D5"/>
    <mergeCell ref="E4:E5"/>
    <mergeCell ref="F3:F5"/>
    <mergeCell ref="G3:G5"/>
    <mergeCell ref="H3:H5"/>
    <mergeCell ref="K3:K5"/>
    <mergeCell ref="L3:L5"/>
    <mergeCell ref="M3:M5"/>
    <mergeCell ref="N3:N5"/>
    <mergeCell ref="I3:J4"/>
  </mergeCells>
  <phoneticPr fontId="10" type="noConversion"/>
  <dataValidations count="1">
    <dataValidation type="list" allowBlank="1" showInputMessage="1" showErrorMessage="1" sqref="F2 F6 F7 F8 F12 F13 F14 F15 F18 F19 F20 F21 F22 F23 F24 F9:F11 F16:F17 F25:F1048576">
      <formula1>$R$4:$R$24</formula1>
    </dataValidation>
  </dataValidations>
  <printOptions horizontalCentered="1"/>
  <pageMargins left="0.55069444444444404" right="0.55069444444444404" top="0.78680555555555598" bottom="0.78680555555555598" header="0.51180555555555596" footer="0.51180555555555596"/>
  <pageSetup paperSize="8" scale="80" firstPageNumber="3" orientation="landscape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项目库明细表</vt:lpstr>
      <vt:lpstr>项目库明细表!Print_Titles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Administrator</cp:lastModifiedBy>
  <cp:lastPrinted>2019-07-26T07:41:00Z</cp:lastPrinted>
  <dcterms:created xsi:type="dcterms:W3CDTF">2019-07-20T09:28:00Z</dcterms:created>
  <dcterms:modified xsi:type="dcterms:W3CDTF">2020-03-10T06:54:32Z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