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E45" i="3"/>
  <c r="D45"/>
  <c r="D43"/>
  <c r="E41"/>
  <c r="D41"/>
  <c r="D38"/>
  <c r="D34"/>
  <c r="D31"/>
  <c r="F27"/>
  <c r="E27"/>
  <c r="E46" s="1"/>
  <c r="D27"/>
  <c r="E13"/>
  <c r="D13"/>
  <c r="D6"/>
  <c r="F46"/>
  <c r="C7"/>
  <c r="C8"/>
  <c r="G8" s="1"/>
  <c r="C9"/>
  <c r="G9" s="1"/>
  <c r="C10"/>
  <c r="G10" s="1"/>
  <c r="C11"/>
  <c r="G11" s="1"/>
  <c r="C12"/>
  <c r="G12" s="1"/>
  <c r="C14"/>
  <c r="C15"/>
  <c r="G15" s="1"/>
  <c r="C16"/>
  <c r="G16" s="1"/>
  <c r="C17"/>
  <c r="G17" s="1"/>
  <c r="C18"/>
  <c r="G18" s="1"/>
  <c r="C19"/>
  <c r="G19" s="1"/>
  <c r="C20"/>
  <c r="G20" s="1"/>
  <c r="C21"/>
  <c r="G21" s="1"/>
  <c r="C22"/>
  <c r="G22" s="1"/>
  <c r="C23"/>
  <c r="G23" s="1"/>
  <c r="C24"/>
  <c r="G24" s="1"/>
  <c r="C25"/>
  <c r="G25" s="1"/>
  <c r="C26"/>
  <c r="G26" s="1"/>
  <c r="C28"/>
  <c r="C29"/>
  <c r="G29" s="1"/>
  <c r="C30"/>
  <c r="G30" s="1"/>
  <c r="C32"/>
  <c r="C33"/>
  <c r="G33" s="1"/>
  <c r="C35"/>
  <c r="C36"/>
  <c r="G36" s="1"/>
  <c r="C37"/>
  <c r="G37" s="1"/>
  <c r="C39"/>
  <c r="C40"/>
  <c r="G40" s="1"/>
  <c r="C42"/>
  <c r="G42" s="1"/>
  <c r="G43" s="1"/>
  <c r="C44"/>
  <c r="C45" s="1"/>
  <c r="C5"/>
  <c r="C6" s="1"/>
  <c r="D46" l="1"/>
  <c r="C38"/>
  <c r="C13"/>
  <c r="C27"/>
  <c r="C41"/>
  <c r="C31"/>
  <c r="C34"/>
  <c r="G32"/>
  <c r="G34" s="1"/>
  <c r="G5"/>
  <c r="G6" s="1"/>
  <c r="G28"/>
  <c r="G31" s="1"/>
  <c r="G35"/>
  <c r="G38" s="1"/>
  <c r="G7"/>
  <c r="G13" s="1"/>
  <c r="C43"/>
  <c r="G44"/>
  <c r="G45" s="1"/>
  <c r="G14"/>
  <c r="G27" s="1"/>
  <c r="G39"/>
  <c r="G41" s="1"/>
  <c r="C46" l="1"/>
  <c r="G46"/>
</calcChain>
</file>

<file path=xl/sharedStrings.xml><?xml version="1.0" encoding="utf-8"?>
<sst xmlns="http://schemas.openxmlformats.org/spreadsheetml/2006/main" count="93" uniqueCount="68">
  <si>
    <t>小计</t>
  </si>
  <si>
    <t>资金总额</t>
    <phoneticPr fontId="2" type="noConversion"/>
  </si>
  <si>
    <t>单位名称</t>
    <phoneticPr fontId="2" type="noConversion"/>
  </si>
  <si>
    <t>用途</t>
    <phoneticPr fontId="2" type="noConversion"/>
  </si>
  <si>
    <t>支出功能分类科目</t>
    <phoneticPr fontId="2" type="noConversion"/>
  </si>
  <si>
    <t>政府预算经济分类科目</t>
    <phoneticPr fontId="2" type="noConversion"/>
  </si>
  <si>
    <t>部门预算经济分类科目</t>
    <phoneticPr fontId="2" type="noConversion"/>
  </si>
  <si>
    <t>已下达</t>
    <phoneticPr fontId="2" type="noConversion"/>
  </si>
  <si>
    <t>本次下达</t>
    <phoneticPr fontId="2" type="noConversion"/>
  </si>
  <si>
    <t>交通局</t>
  </si>
  <si>
    <t>水利局</t>
  </si>
  <si>
    <t xml:space="preserve"> 单位：万元</t>
    <phoneticPr fontId="2" type="noConversion"/>
  </si>
  <si>
    <t>已下达文件号</t>
    <phoneticPr fontId="2" type="noConversion"/>
  </si>
  <si>
    <t>发改局</t>
    <phoneticPr fontId="2" type="noConversion"/>
  </si>
  <si>
    <t>乡村振兴局</t>
    <phoneticPr fontId="2" type="noConversion"/>
  </si>
  <si>
    <t>农业农村局</t>
    <phoneticPr fontId="2" type="noConversion"/>
  </si>
  <si>
    <t>林业局</t>
    <phoneticPr fontId="2" type="noConversion"/>
  </si>
  <si>
    <t>人社局</t>
    <phoneticPr fontId="2" type="noConversion"/>
  </si>
  <si>
    <t>统战部</t>
    <phoneticPr fontId="2" type="noConversion"/>
  </si>
  <si>
    <t>中央</t>
    <phoneticPr fontId="2" type="noConversion"/>
  </si>
  <si>
    <t>省级</t>
    <phoneticPr fontId="2" type="noConversion"/>
  </si>
  <si>
    <t>易地搬迁后续扶持</t>
    <phoneticPr fontId="12" type="noConversion"/>
  </si>
  <si>
    <t>罗家营乡村振兴示范区项目（续建）</t>
    <phoneticPr fontId="12" type="noConversion"/>
  </si>
  <si>
    <t>扶贫贷款贴息项目</t>
    <phoneticPr fontId="2" type="noConversion"/>
  </si>
  <si>
    <t>实用技术培训项目</t>
    <phoneticPr fontId="2" type="noConversion"/>
  </si>
  <si>
    <t>雨露计划补助项目</t>
    <phoneticPr fontId="2" type="noConversion"/>
  </si>
  <si>
    <t>8个定点观测村产业路硬化项目</t>
    <phoneticPr fontId="2" type="noConversion"/>
  </si>
  <si>
    <t>宏丰产业路建设项目</t>
    <phoneticPr fontId="12" type="noConversion"/>
  </si>
  <si>
    <t>兰花产业园建设项目（续建）</t>
    <phoneticPr fontId="2" type="noConversion"/>
  </si>
  <si>
    <t>程家川稻渔养殖综合体项目（续建）</t>
    <phoneticPr fontId="12" type="noConversion"/>
  </si>
  <si>
    <t>畜牧养殖补助项目</t>
    <phoneticPr fontId="2" type="noConversion"/>
  </si>
  <si>
    <t>烤烟产业项目</t>
    <phoneticPr fontId="2" type="noConversion"/>
  </si>
  <si>
    <t>食用菌产业项目</t>
    <phoneticPr fontId="2" type="noConversion"/>
  </si>
  <si>
    <t>茶叶产业项目</t>
    <phoneticPr fontId="2" type="noConversion"/>
  </si>
  <si>
    <t>蚕桑产业项目</t>
    <phoneticPr fontId="2" type="noConversion"/>
  </si>
  <si>
    <t>魔芋产业项目</t>
    <phoneticPr fontId="2" type="noConversion"/>
  </si>
  <si>
    <t>少数民族特色产业发展项目</t>
    <phoneticPr fontId="2" type="noConversion"/>
  </si>
  <si>
    <t>月河镇黄土岭村村集体经济项目</t>
    <phoneticPr fontId="2" type="noConversion"/>
  </si>
  <si>
    <t>5个镇办农村人居环境整治项目</t>
    <phoneticPr fontId="2" type="noConversion"/>
  </si>
  <si>
    <t>7个观测村农村人居环境整治项目</t>
    <phoneticPr fontId="2" type="noConversion"/>
  </si>
  <si>
    <t>板栗核桃科管及品牌认证推广项目</t>
    <phoneticPr fontId="12" type="noConversion"/>
  </si>
  <si>
    <t>中药材及油用牡丹种植项目</t>
    <phoneticPr fontId="2" type="noConversion"/>
  </si>
  <si>
    <t>省外务工交通补助项目</t>
    <phoneticPr fontId="2" type="noConversion"/>
  </si>
  <si>
    <t>农村公益岗位开发项目</t>
    <phoneticPr fontId="2" type="noConversion"/>
  </si>
  <si>
    <t>少数民族村产业路建设项目</t>
    <phoneticPr fontId="2" type="noConversion"/>
  </si>
  <si>
    <t>西口回族镇农丰村人居环境整治项目</t>
    <phoneticPr fontId="12" type="noConversion"/>
  </si>
  <si>
    <t>少数民族村通村组路建设项目</t>
    <phoneticPr fontId="2" type="noConversion"/>
  </si>
  <si>
    <t>产业路建设项目</t>
    <phoneticPr fontId="2" type="noConversion"/>
  </si>
  <si>
    <t>通村组路“通返不通”水毁修复项目</t>
    <phoneticPr fontId="12" type="noConversion"/>
  </si>
  <si>
    <t>移民办</t>
    <phoneticPr fontId="2" type="noConversion"/>
  </si>
  <si>
    <t>农村供水工程维修养护项目</t>
    <phoneticPr fontId="2" type="noConversion"/>
  </si>
  <si>
    <t>2022年第一批中省财政衔接推进乡村振兴补助资金明细表</t>
    <phoneticPr fontId="2" type="noConversion"/>
  </si>
  <si>
    <t>镇财办农专[2021]242号</t>
  </si>
  <si>
    <t>发改局 汇总</t>
  </si>
  <si>
    <t>乡村振兴局 汇总</t>
  </si>
  <si>
    <t>农业农村局 汇总</t>
  </si>
  <si>
    <t>林业局 汇总</t>
  </si>
  <si>
    <t>人社局 汇总</t>
  </si>
  <si>
    <t>统战部 汇总</t>
  </si>
  <si>
    <t>交通局 汇总</t>
  </si>
  <si>
    <t>移民办 汇总</t>
  </si>
  <si>
    <t>水利局 汇总</t>
  </si>
  <si>
    <t>总计</t>
  </si>
  <si>
    <t>红仁核桃、稀有品种核桃基地建设</t>
    <phoneticPr fontId="2" type="noConversion"/>
  </si>
  <si>
    <t>油菜水稻轮作基地建设及产品加工</t>
    <phoneticPr fontId="12" type="noConversion"/>
  </si>
  <si>
    <t>“十三五”易地扶贫搬迁贷款贴息</t>
    <phoneticPr fontId="12" type="noConversion"/>
  </si>
  <si>
    <t>1.17录入</t>
    <phoneticPr fontId="2" type="noConversion"/>
  </si>
  <si>
    <t>1.17录入648.8762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</si>
</sst>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3">
    <cellStyle name="常规" xfId="0" builtinId="0"/>
    <cellStyle name="常规 10 4" xfId="2"/>
    <cellStyle name="常规 2 2 2 2" xfId="1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O12" sqref="O12"/>
    </sheetView>
  </sheetViews>
  <sheetFormatPr defaultColWidth="9" defaultRowHeight="13.5" outlineLevelRow="2"/>
  <cols>
    <col min="1" max="1" width="14.375" customWidth="1"/>
    <col min="2" max="2" width="30.5" customWidth="1"/>
    <col min="3" max="3" width="7.875" customWidth="1"/>
    <col min="4" max="4" width="7.375" customWidth="1"/>
    <col min="5" max="5" width="8.75" customWidth="1"/>
    <col min="6" max="6" width="6" customWidth="1"/>
    <col min="8" max="8" width="9.375" customWidth="1"/>
    <col min="9" max="9" width="8.375" customWidth="1"/>
    <col min="10" max="10" width="8.5" customWidth="1"/>
    <col min="11" max="11" width="20.875" customWidth="1"/>
  </cols>
  <sheetData>
    <row r="1" spans="1:12" ht="38.25" customHeight="1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22.5" customHeight="1" outlineLevel="1">
      <c r="A2" s="1"/>
      <c r="B2" s="2"/>
      <c r="C2" s="1"/>
      <c r="D2" s="1"/>
      <c r="E2" s="1"/>
      <c r="F2" s="2"/>
      <c r="G2" s="2"/>
      <c r="H2" s="2"/>
      <c r="I2" s="31"/>
      <c r="J2" s="31"/>
      <c r="K2" s="14" t="s">
        <v>11</v>
      </c>
    </row>
    <row r="3" spans="1:12" ht="22.5" customHeight="1" outlineLevel="2">
      <c r="A3" s="26" t="s">
        <v>2</v>
      </c>
      <c r="B3" s="24" t="s">
        <v>3</v>
      </c>
      <c r="C3" s="21" t="s">
        <v>1</v>
      </c>
      <c r="D3" s="22"/>
      <c r="E3" s="22"/>
      <c r="F3" s="24" t="s">
        <v>7</v>
      </c>
      <c r="G3" s="24" t="s">
        <v>8</v>
      </c>
      <c r="H3" s="27" t="s">
        <v>4</v>
      </c>
      <c r="I3" s="27" t="s">
        <v>5</v>
      </c>
      <c r="J3" s="29" t="s">
        <v>6</v>
      </c>
      <c r="K3" s="20" t="s">
        <v>12</v>
      </c>
      <c r="L3" s="3"/>
    </row>
    <row r="4" spans="1:12" ht="22.5" customHeight="1" outlineLevel="1">
      <c r="A4" s="26"/>
      <c r="B4" s="25"/>
      <c r="C4" s="4" t="s">
        <v>0</v>
      </c>
      <c r="D4" s="4" t="s">
        <v>19</v>
      </c>
      <c r="E4" s="4" t="s">
        <v>20</v>
      </c>
      <c r="F4" s="25"/>
      <c r="G4" s="25"/>
      <c r="H4" s="28"/>
      <c r="I4" s="28"/>
      <c r="J4" s="30"/>
      <c r="K4" s="20"/>
      <c r="L4" s="3"/>
    </row>
    <row r="5" spans="1:12" ht="22.5" customHeight="1" outlineLevel="2">
      <c r="A5" s="5" t="s">
        <v>13</v>
      </c>
      <c r="B5" s="12" t="s">
        <v>21</v>
      </c>
      <c r="C5" s="5">
        <f>SUM(D5:E5)</f>
        <v>800</v>
      </c>
      <c r="D5" s="13">
        <v>800</v>
      </c>
      <c r="E5" s="7"/>
      <c r="F5" s="10"/>
      <c r="G5" s="5">
        <f>C5-F5</f>
        <v>800</v>
      </c>
      <c r="H5" s="11">
        <v>2130504</v>
      </c>
      <c r="I5" s="11">
        <v>50302</v>
      </c>
      <c r="J5" s="6">
        <v>31005</v>
      </c>
      <c r="K5" s="17"/>
      <c r="L5" s="3"/>
    </row>
    <row r="6" spans="1:12" ht="22.5" customHeight="1" outlineLevel="1">
      <c r="A6" s="15" t="s">
        <v>53</v>
      </c>
      <c r="B6" s="12"/>
      <c r="C6" s="5">
        <f>SUBTOTAL(9,C5:C5)</f>
        <v>800</v>
      </c>
      <c r="D6" s="13">
        <f>SUBTOTAL(9,D5:D5)</f>
        <v>800</v>
      </c>
      <c r="E6" s="7"/>
      <c r="F6" s="10"/>
      <c r="G6" s="5">
        <f>SUBTOTAL(9,G5:G5)</f>
        <v>800</v>
      </c>
      <c r="H6" s="11"/>
      <c r="I6" s="11"/>
      <c r="J6" s="6"/>
      <c r="K6" s="17"/>
      <c r="L6" s="3"/>
    </row>
    <row r="7" spans="1:12" ht="22.5" customHeight="1" outlineLevel="2">
      <c r="A7" s="5" t="s">
        <v>14</v>
      </c>
      <c r="B7" s="12" t="s">
        <v>22</v>
      </c>
      <c r="C7" s="5">
        <f t="shared" ref="C7:C44" si="0">SUM(D7:E7)</f>
        <v>200</v>
      </c>
      <c r="D7" s="13">
        <v>200</v>
      </c>
      <c r="E7" s="13"/>
      <c r="F7" s="10"/>
      <c r="G7" s="5">
        <f t="shared" ref="G7:G44" si="1">C7-F7</f>
        <v>200</v>
      </c>
      <c r="H7" s="11">
        <v>2130505</v>
      </c>
      <c r="I7" s="11">
        <v>59999</v>
      </c>
      <c r="J7" s="6">
        <v>39999</v>
      </c>
      <c r="K7" s="17"/>
      <c r="L7" s="3"/>
    </row>
    <row r="8" spans="1:12" ht="22.5" customHeight="1" outlineLevel="2">
      <c r="A8" s="5" t="s">
        <v>14</v>
      </c>
      <c r="B8" s="12" t="s">
        <v>23</v>
      </c>
      <c r="C8" s="5">
        <f t="shared" si="0"/>
        <v>389.14</v>
      </c>
      <c r="D8" s="13">
        <v>389.14</v>
      </c>
      <c r="E8" s="13"/>
      <c r="F8" s="10"/>
      <c r="G8" s="5">
        <f t="shared" si="1"/>
        <v>389.14</v>
      </c>
      <c r="H8" s="11">
        <v>2130505</v>
      </c>
      <c r="I8" s="11">
        <v>59999</v>
      </c>
      <c r="J8" s="6">
        <v>39999</v>
      </c>
      <c r="K8" s="17"/>
      <c r="L8" s="3"/>
    </row>
    <row r="9" spans="1:12" ht="22.5" customHeight="1" outlineLevel="2">
      <c r="A9" s="5" t="s">
        <v>14</v>
      </c>
      <c r="B9" s="12" t="s">
        <v>24</v>
      </c>
      <c r="C9" s="5">
        <f t="shared" si="0"/>
        <v>150</v>
      </c>
      <c r="D9" s="13">
        <v>150</v>
      </c>
      <c r="E9" s="13"/>
      <c r="F9" s="10"/>
      <c r="G9" s="5">
        <f t="shared" si="1"/>
        <v>150</v>
      </c>
      <c r="H9" s="11">
        <v>2130505</v>
      </c>
      <c r="I9" s="11">
        <v>59999</v>
      </c>
      <c r="J9" s="6">
        <v>39999</v>
      </c>
      <c r="K9" s="17"/>
      <c r="L9" s="3"/>
    </row>
    <row r="10" spans="1:12" ht="22.5" customHeight="1" outlineLevel="2">
      <c r="A10" s="5" t="s">
        <v>14</v>
      </c>
      <c r="B10" s="12" t="s">
        <v>25</v>
      </c>
      <c r="C10" s="5">
        <f t="shared" si="0"/>
        <v>300</v>
      </c>
      <c r="D10" s="13">
        <v>300</v>
      </c>
      <c r="E10" s="13"/>
      <c r="F10" s="10"/>
      <c r="G10" s="5">
        <f t="shared" si="1"/>
        <v>300</v>
      </c>
      <c r="H10" s="11">
        <v>2130505</v>
      </c>
      <c r="I10" s="11">
        <v>59999</v>
      </c>
      <c r="J10" s="6">
        <v>39999</v>
      </c>
      <c r="K10" s="17"/>
      <c r="L10" s="3"/>
    </row>
    <row r="11" spans="1:12" ht="22.5" customHeight="1" outlineLevel="2">
      <c r="A11" s="5" t="s">
        <v>14</v>
      </c>
      <c r="B11" s="12" t="s">
        <v>26</v>
      </c>
      <c r="C11" s="5">
        <f t="shared" si="0"/>
        <v>955</v>
      </c>
      <c r="D11" s="13">
        <v>955</v>
      </c>
      <c r="E11" s="13"/>
      <c r="F11" s="10"/>
      <c r="G11" s="5">
        <f t="shared" si="1"/>
        <v>955</v>
      </c>
      <c r="H11" s="11">
        <v>2130505</v>
      </c>
      <c r="I11" s="11">
        <v>59999</v>
      </c>
      <c r="J11" s="6">
        <v>39999</v>
      </c>
      <c r="K11" s="17"/>
      <c r="L11" s="3"/>
    </row>
    <row r="12" spans="1:12" ht="22.5" customHeight="1" outlineLevel="2">
      <c r="A12" s="5" t="s">
        <v>14</v>
      </c>
      <c r="B12" s="12" t="s">
        <v>27</v>
      </c>
      <c r="C12" s="5">
        <f t="shared" si="0"/>
        <v>180</v>
      </c>
      <c r="D12" s="13">
        <v>72.3</v>
      </c>
      <c r="E12" s="13">
        <v>107.7</v>
      </c>
      <c r="F12" s="10"/>
      <c r="G12" s="5">
        <f t="shared" si="1"/>
        <v>180</v>
      </c>
      <c r="H12" s="11">
        <v>2130505</v>
      </c>
      <c r="I12" s="11">
        <v>59999</v>
      </c>
      <c r="J12" s="6">
        <v>39999</v>
      </c>
      <c r="K12" s="17"/>
      <c r="L12" s="3"/>
    </row>
    <row r="13" spans="1:12" ht="22.5" customHeight="1" outlineLevel="1">
      <c r="A13" s="15" t="s">
        <v>54</v>
      </c>
      <c r="B13" s="12"/>
      <c r="C13" s="5">
        <f>SUBTOTAL(9,C7:C12)</f>
        <v>2174.14</v>
      </c>
      <c r="D13" s="13">
        <f>SUBTOTAL(9,D7:D12)</f>
        <v>2066.44</v>
      </c>
      <c r="E13" s="13">
        <f>SUBTOTAL(9,E7:E12)</f>
        <v>107.7</v>
      </c>
      <c r="F13" s="10"/>
      <c r="G13" s="5">
        <f>SUBTOTAL(9,G7:G12)</f>
        <v>2174.14</v>
      </c>
      <c r="H13" s="11"/>
      <c r="I13" s="11"/>
      <c r="J13" s="6"/>
      <c r="K13" s="17"/>
      <c r="L13" s="3"/>
    </row>
    <row r="14" spans="1:12" ht="22.5" customHeight="1" outlineLevel="2">
      <c r="A14" s="5" t="s">
        <v>15</v>
      </c>
      <c r="B14" s="12" t="s">
        <v>28</v>
      </c>
      <c r="C14" s="5">
        <f t="shared" si="0"/>
        <v>1000</v>
      </c>
      <c r="D14" s="13">
        <v>1000</v>
      </c>
      <c r="E14" s="13"/>
      <c r="F14" s="10"/>
      <c r="G14" s="5">
        <f t="shared" si="1"/>
        <v>1000</v>
      </c>
      <c r="H14" s="11">
        <v>2130505</v>
      </c>
      <c r="I14" s="11">
        <v>59999</v>
      </c>
      <c r="J14" s="6">
        <v>39999</v>
      </c>
      <c r="K14" s="17"/>
      <c r="L14" s="3"/>
    </row>
    <row r="15" spans="1:12" ht="22.5" customHeight="1" outlineLevel="2">
      <c r="A15" s="5" t="s">
        <v>15</v>
      </c>
      <c r="B15" s="12" t="s">
        <v>29</v>
      </c>
      <c r="C15" s="5">
        <f t="shared" si="0"/>
        <v>600</v>
      </c>
      <c r="D15" s="13">
        <v>600</v>
      </c>
      <c r="E15" s="13"/>
      <c r="F15" s="10"/>
      <c r="G15" s="5">
        <f t="shared" si="1"/>
        <v>600</v>
      </c>
      <c r="H15" s="11">
        <v>2130505</v>
      </c>
      <c r="I15" s="11">
        <v>59999</v>
      </c>
      <c r="J15" s="6">
        <v>39999</v>
      </c>
      <c r="K15" s="17"/>
      <c r="L15" s="3"/>
    </row>
    <row r="16" spans="1:12" ht="22.5" customHeight="1" outlineLevel="2">
      <c r="A16" s="5" t="s">
        <v>15</v>
      </c>
      <c r="B16" s="12" t="s">
        <v>30</v>
      </c>
      <c r="C16" s="5">
        <f t="shared" si="0"/>
        <v>880</v>
      </c>
      <c r="D16" s="13">
        <v>880</v>
      </c>
      <c r="E16" s="13"/>
      <c r="F16" s="10"/>
      <c r="G16" s="5">
        <f t="shared" si="1"/>
        <v>880</v>
      </c>
      <c r="H16" s="11">
        <v>2130505</v>
      </c>
      <c r="I16" s="11">
        <v>59999</v>
      </c>
      <c r="J16" s="6">
        <v>39999</v>
      </c>
      <c r="K16" s="17" t="s">
        <v>67</v>
      </c>
      <c r="L16" s="3"/>
    </row>
    <row r="17" spans="1:12" ht="22.5" customHeight="1" outlineLevel="2">
      <c r="A17" s="5" t="s">
        <v>15</v>
      </c>
      <c r="B17" s="12" t="s">
        <v>31</v>
      </c>
      <c r="C17" s="5">
        <f t="shared" si="0"/>
        <v>650</v>
      </c>
      <c r="D17" s="13">
        <v>650</v>
      </c>
      <c r="E17" s="13"/>
      <c r="F17" s="10"/>
      <c r="G17" s="5">
        <f t="shared" si="1"/>
        <v>650</v>
      </c>
      <c r="H17" s="11">
        <v>2130505</v>
      </c>
      <c r="I17" s="11">
        <v>59999</v>
      </c>
      <c r="J17" s="6">
        <v>39999</v>
      </c>
      <c r="K17" s="17"/>
      <c r="L17" s="3"/>
    </row>
    <row r="18" spans="1:12" ht="22.5" customHeight="1" outlineLevel="2">
      <c r="A18" s="5" t="s">
        <v>15</v>
      </c>
      <c r="B18" s="12" t="s">
        <v>32</v>
      </c>
      <c r="C18" s="5">
        <f t="shared" si="0"/>
        <v>1000</v>
      </c>
      <c r="D18" s="13">
        <v>1000</v>
      </c>
      <c r="E18" s="13"/>
      <c r="F18" s="10"/>
      <c r="G18" s="5">
        <f t="shared" si="1"/>
        <v>1000</v>
      </c>
      <c r="H18" s="11">
        <v>2130505</v>
      </c>
      <c r="I18" s="11">
        <v>59999</v>
      </c>
      <c r="J18" s="6">
        <v>39999</v>
      </c>
      <c r="K18" s="17"/>
      <c r="L18" s="3"/>
    </row>
    <row r="19" spans="1:12" ht="22.5" customHeight="1" outlineLevel="2">
      <c r="A19" s="5" t="s">
        <v>15</v>
      </c>
      <c r="B19" s="12" t="s">
        <v>33</v>
      </c>
      <c r="C19" s="5">
        <f t="shared" si="0"/>
        <v>680</v>
      </c>
      <c r="D19" s="13">
        <v>680</v>
      </c>
      <c r="E19" s="13"/>
      <c r="F19" s="10"/>
      <c r="G19" s="5">
        <f t="shared" si="1"/>
        <v>680</v>
      </c>
      <c r="H19" s="11">
        <v>2130505</v>
      </c>
      <c r="I19" s="11">
        <v>59999</v>
      </c>
      <c r="J19" s="6">
        <v>39999</v>
      </c>
      <c r="K19" s="17"/>
      <c r="L19" s="3"/>
    </row>
    <row r="20" spans="1:12" ht="22.5" customHeight="1" outlineLevel="2">
      <c r="A20" s="5" t="s">
        <v>15</v>
      </c>
      <c r="B20" s="12" t="s">
        <v>34</v>
      </c>
      <c r="C20" s="5">
        <f t="shared" si="0"/>
        <v>500</v>
      </c>
      <c r="D20" s="13">
        <v>500</v>
      </c>
      <c r="E20" s="13"/>
      <c r="F20" s="10"/>
      <c r="G20" s="5">
        <f t="shared" si="1"/>
        <v>500</v>
      </c>
      <c r="H20" s="11">
        <v>2130505</v>
      </c>
      <c r="I20" s="11">
        <v>59999</v>
      </c>
      <c r="J20" s="6">
        <v>39999</v>
      </c>
      <c r="K20" s="17"/>
      <c r="L20" s="3"/>
    </row>
    <row r="21" spans="1:12" ht="22.5" customHeight="1" outlineLevel="2">
      <c r="A21" s="5" t="s">
        <v>15</v>
      </c>
      <c r="B21" s="12" t="s">
        <v>35</v>
      </c>
      <c r="C21" s="5">
        <f t="shared" si="0"/>
        <v>350</v>
      </c>
      <c r="D21" s="13">
        <v>350</v>
      </c>
      <c r="E21" s="13"/>
      <c r="F21" s="10"/>
      <c r="G21" s="5">
        <f t="shared" si="1"/>
        <v>350</v>
      </c>
      <c r="H21" s="11">
        <v>2130505</v>
      </c>
      <c r="I21" s="11">
        <v>59999</v>
      </c>
      <c r="J21" s="6">
        <v>39999</v>
      </c>
      <c r="K21" s="17"/>
      <c r="L21" s="3"/>
    </row>
    <row r="22" spans="1:12" ht="22.5" customHeight="1" outlineLevel="2">
      <c r="A22" s="5" t="s">
        <v>15</v>
      </c>
      <c r="B22" s="12" t="s">
        <v>64</v>
      </c>
      <c r="C22" s="5">
        <f t="shared" si="0"/>
        <v>50</v>
      </c>
      <c r="D22" s="13">
        <v>50</v>
      </c>
      <c r="E22" s="13"/>
      <c r="F22" s="10"/>
      <c r="G22" s="5">
        <f t="shared" si="1"/>
        <v>50</v>
      </c>
      <c r="H22" s="11">
        <v>2130505</v>
      </c>
      <c r="I22" s="11">
        <v>59999</v>
      </c>
      <c r="J22" s="6">
        <v>39999</v>
      </c>
      <c r="K22" s="17"/>
      <c r="L22" s="3"/>
    </row>
    <row r="23" spans="1:12" ht="22.5" customHeight="1" outlineLevel="2">
      <c r="A23" s="5" t="s">
        <v>15</v>
      </c>
      <c r="B23" s="12" t="s">
        <v>36</v>
      </c>
      <c r="C23" s="5">
        <f t="shared" si="0"/>
        <v>340</v>
      </c>
      <c r="D23" s="13">
        <v>340</v>
      </c>
      <c r="E23" s="13"/>
      <c r="F23" s="10"/>
      <c r="G23" s="5">
        <f t="shared" si="1"/>
        <v>340</v>
      </c>
      <c r="H23" s="11">
        <v>2130505</v>
      </c>
      <c r="I23" s="11">
        <v>59999</v>
      </c>
      <c r="J23" s="6">
        <v>39999</v>
      </c>
      <c r="K23" s="17"/>
      <c r="L23" s="3"/>
    </row>
    <row r="24" spans="1:12" ht="22.5" customHeight="1" outlineLevel="2">
      <c r="A24" s="5" t="s">
        <v>15</v>
      </c>
      <c r="B24" s="12" t="s">
        <v>37</v>
      </c>
      <c r="C24" s="5">
        <f t="shared" si="0"/>
        <v>180</v>
      </c>
      <c r="D24" s="13">
        <v>180</v>
      </c>
      <c r="E24" s="13"/>
      <c r="F24" s="10"/>
      <c r="G24" s="5">
        <f t="shared" si="1"/>
        <v>180</v>
      </c>
      <c r="H24" s="11">
        <v>2130505</v>
      </c>
      <c r="I24" s="11">
        <v>59999</v>
      </c>
      <c r="J24" s="6">
        <v>39999</v>
      </c>
      <c r="K24" s="17"/>
      <c r="L24" s="3"/>
    </row>
    <row r="25" spans="1:12" ht="22.5" customHeight="1" outlineLevel="2">
      <c r="A25" s="5" t="s">
        <v>15</v>
      </c>
      <c r="B25" s="12" t="s">
        <v>38</v>
      </c>
      <c r="C25" s="5">
        <f t="shared" si="0"/>
        <v>1200</v>
      </c>
      <c r="D25" s="13">
        <v>700</v>
      </c>
      <c r="E25" s="13">
        <v>500</v>
      </c>
      <c r="F25" s="10">
        <v>300</v>
      </c>
      <c r="G25" s="5">
        <f t="shared" si="1"/>
        <v>900</v>
      </c>
      <c r="H25" s="11">
        <v>2130504</v>
      </c>
      <c r="I25" s="11">
        <v>50302</v>
      </c>
      <c r="J25" s="6">
        <v>31005</v>
      </c>
      <c r="K25" s="11" t="s">
        <v>52</v>
      </c>
      <c r="L25" s="3"/>
    </row>
    <row r="26" spans="1:12" ht="22.5" customHeight="1" outlineLevel="2">
      <c r="A26" s="5" t="s">
        <v>15</v>
      </c>
      <c r="B26" s="12" t="s">
        <v>39</v>
      </c>
      <c r="C26" s="5">
        <f t="shared" si="0"/>
        <v>560</v>
      </c>
      <c r="D26" s="13"/>
      <c r="E26" s="13">
        <v>560</v>
      </c>
      <c r="F26" s="10"/>
      <c r="G26" s="5">
        <f t="shared" si="1"/>
        <v>560</v>
      </c>
      <c r="H26" s="11">
        <v>2130504</v>
      </c>
      <c r="I26" s="11">
        <v>50302</v>
      </c>
      <c r="J26" s="6">
        <v>31005</v>
      </c>
      <c r="K26" s="17"/>
      <c r="L26" s="3"/>
    </row>
    <row r="27" spans="1:12" ht="22.5" customHeight="1" outlineLevel="1">
      <c r="A27" s="15" t="s">
        <v>55</v>
      </c>
      <c r="B27" s="12"/>
      <c r="C27" s="5">
        <f>SUBTOTAL(9,C14:C26)</f>
        <v>7990</v>
      </c>
      <c r="D27" s="13">
        <f>SUBTOTAL(9,D14:D26)</f>
        <v>6930</v>
      </c>
      <c r="E27" s="13">
        <f>SUBTOTAL(9,E14:E26)</f>
        <v>1060</v>
      </c>
      <c r="F27" s="10">
        <f>SUBTOTAL(9,F14:F26)</f>
        <v>300</v>
      </c>
      <c r="G27" s="5">
        <f>SUBTOTAL(9,G14:G26)</f>
        <v>7690</v>
      </c>
      <c r="H27" s="11"/>
      <c r="I27" s="11"/>
      <c r="J27" s="6"/>
      <c r="K27" s="17"/>
      <c r="L27" s="3"/>
    </row>
    <row r="28" spans="1:12" ht="22.5" customHeight="1" outlineLevel="2">
      <c r="A28" s="5" t="s">
        <v>16</v>
      </c>
      <c r="B28" s="12" t="s">
        <v>63</v>
      </c>
      <c r="C28" s="5">
        <f t="shared" si="0"/>
        <v>310</v>
      </c>
      <c r="D28" s="13">
        <v>310</v>
      </c>
      <c r="E28" s="5"/>
      <c r="F28" s="10"/>
      <c r="G28" s="5">
        <f t="shared" si="1"/>
        <v>310</v>
      </c>
      <c r="H28" s="11">
        <v>2130505</v>
      </c>
      <c r="I28" s="11">
        <v>59999</v>
      </c>
      <c r="J28" s="6">
        <v>39999</v>
      </c>
      <c r="K28" s="17"/>
      <c r="L28" s="3"/>
    </row>
    <row r="29" spans="1:12" ht="22.5" customHeight="1" outlineLevel="2">
      <c r="A29" s="5" t="s">
        <v>16</v>
      </c>
      <c r="B29" s="12" t="s">
        <v>40</v>
      </c>
      <c r="C29" s="5">
        <f t="shared" si="0"/>
        <v>208.28</v>
      </c>
      <c r="D29" s="13">
        <v>208.28</v>
      </c>
      <c r="E29" s="5"/>
      <c r="F29" s="10"/>
      <c r="G29" s="5">
        <f t="shared" si="1"/>
        <v>208.28</v>
      </c>
      <c r="H29" s="11">
        <v>2130505</v>
      </c>
      <c r="I29" s="11">
        <v>59999</v>
      </c>
      <c r="J29" s="6">
        <v>39999</v>
      </c>
      <c r="K29" s="17"/>
      <c r="L29" s="3"/>
    </row>
    <row r="30" spans="1:12" ht="22.5" customHeight="1" outlineLevel="2">
      <c r="A30" s="5" t="s">
        <v>16</v>
      </c>
      <c r="B30" s="12" t="s">
        <v>41</v>
      </c>
      <c r="C30" s="5">
        <f t="shared" si="0"/>
        <v>250</v>
      </c>
      <c r="D30" s="13">
        <v>250</v>
      </c>
      <c r="E30" s="5"/>
      <c r="F30" s="10"/>
      <c r="G30" s="5">
        <f t="shared" si="1"/>
        <v>250</v>
      </c>
      <c r="H30" s="11">
        <v>2130505</v>
      </c>
      <c r="I30" s="11">
        <v>59999</v>
      </c>
      <c r="J30" s="6">
        <v>39999</v>
      </c>
      <c r="K30" s="17"/>
      <c r="L30" s="3"/>
    </row>
    <row r="31" spans="1:12" ht="22.5" customHeight="1" outlineLevel="1">
      <c r="A31" s="15" t="s">
        <v>56</v>
      </c>
      <c r="B31" s="12"/>
      <c r="C31" s="5">
        <f>SUBTOTAL(9,C28:C30)</f>
        <v>768.28</v>
      </c>
      <c r="D31" s="13">
        <f>SUBTOTAL(9,D28:D30)</f>
        <v>768.28</v>
      </c>
      <c r="E31" s="5"/>
      <c r="F31" s="10"/>
      <c r="G31" s="5">
        <f>SUBTOTAL(9,G28:G30)</f>
        <v>768.28</v>
      </c>
      <c r="H31" s="11"/>
      <c r="I31" s="11"/>
      <c r="J31" s="6"/>
      <c r="K31" s="17"/>
      <c r="L31" s="3"/>
    </row>
    <row r="32" spans="1:12" ht="22.5" customHeight="1" outlineLevel="2">
      <c r="A32" s="5" t="s">
        <v>17</v>
      </c>
      <c r="B32" s="12" t="s">
        <v>42</v>
      </c>
      <c r="C32" s="5">
        <f t="shared" si="0"/>
        <v>150</v>
      </c>
      <c r="D32" s="5">
        <v>150</v>
      </c>
      <c r="E32" s="5"/>
      <c r="F32" s="10"/>
      <c r="G32" s="5">
        <f t="shared" si="1"/>
        <v>150</v>
      </c>
      <c r="H32" s="11">
        <v>2130505</v>
      </c>
      <c r="I32" s="11">
        <v>59999</v>
      </c>
      <c r="J32" s="6">
        <v>39999</v>
      </c>
      <c r="K32" s="17"/>
      <c r="L32" s="3"/>
    </row>
    <row r="33" spans="1:12" ht="22.5" customHeight="1" outlineLevel="2">
      <c r="A33" s="5" t="s">
        <v>17</v>
      </c>
      <c r="B33" s="12" t="s">
        <v>43</v>
      </c>
      <c r="C33" s="5">
        <f t="shared" si="0"/>
        <v>800</v>
      </c>
      <c r="D33" s="5">
        <v>800</v>
      </c>
      <c r="E33" s="5"/>
      <c r="F33" s="10"/>
      <c r="G33" s="5">
        <f t="shared" si="1"/>
        <v>800</v>
      </c>
      <c r="H33" s="11">
        <v>2130505</v>
      </c>
      <c r="I33" s="11">
        <v>59999</v>
      </c>
      <c r="J33" s="6">
        <v>39999</v>
      </c>
      <c r="K33" s="17"/>
      <c r="L33" s="3"/>
    </row>
    <row r="34" spans="1:12" ht="22.5" customHeight="1" outlineLevel="1">
      <c r="A34" s="15" t="s">
        <v>57</v>
      </c>
      <c r="B34" s="12"/>
      <c r="C34" s="5">
        <f>SUBTOTAL(9,C32:C33)</f>
        <v>950</v>
      </c>
      <c r="D34" s="5">
        <f>SUBTOTAL(9,D32:D33)</f>
        <v>950</v>
      </c>
      <c r="E34" s="5"/>
      <c r="F34" s="10"/>
      <c r="G34" s="5">
        <f>SUBTOTAL(9,G32:G33)</f>
        <v>950</v>
      </c>
      <c r="H34" s="11"/>
      <c r="I34" s="11"/>
      <c r="J34" s="6"/>
      <c r="K34" s="17"/>
      <c r="L34" s="3"/>
    </row>
    <row r="35" spans="1:12" ht="22.5" customHeight="1" outlineLevel="2">
      <c r="A35" s="5" t="s">
        <v>18</v>
      </c>
      <c r="B35" s="12" t="s">
        <v>44</v>
      </c>
      <c r="C35" s="5">
        <f t="shared" si="0"/>
        <v>195</v>
      </c>
      <c r="D35" s="13">
        <v>195</v>
      </c>
      <c r="E35" s="5"/>
      <c r="F35" s="10"/>
      <c r="G35" s="5">
        <f t="shared" si="1"/>
        <v>195</v>
      </c>
      <c r="H35" s="11">
        <v>2130505</v>
      </c>
      <c r="I35" s="11">
        <v>59999</v>
      </c>
      <c r="J35" s="6">
        <v>39999</v>
      </c>
      <c r="K35" s="17"/>
      <c r="L35" s="3"/>
    </row>
    <row r="36" spans="1:12" ht="22.5" customHeight="1" outlineLevel="2">
      <c r="A36" s="5" t="s">
        <v>18</v>
      </c>
      <c r="B36" s="12" t="s">
        <v>45</v>
      </c>
      <c r="C36" s="5">
        <f t="shared" si="0"/>
        <v>60</v>
      </c>
      <c r="D36" s="13">
        <v>60</v>
      </c>
      <c r="E36" s="5"/>
      <c r="F36" s="10"/>
      <c r="G36" s="5">
        <f t="shared" si="1"/>
        <v>60</v>
      </c>
      <c r="H36" s="11">
        <v>2130504</v>
      </c>
      <c r="I36" s="11">
        <v>50302</v>
      </c>
      <c r="J36" s="6">
        <v>31005</v>
      </c>
      <c r="K36" s="17"/>
      <c r="L36" s="3"/>
    </row>
    <row r="37" spans="1:12" ht="22.5" customHeight="1" outlineLevel="2">
      <c r="A37" s="5" t="s">
        <v>18</v>
      </c>
      <c r="B37" s="12" t="s">
        <v>46</v>
      </c>
      <c r="C37" s="5">
        <f t="shared" si="0"/>
        <v>193</v>
      </c>
      <c r="D37" s="13">
        <v>193</v>
      </c>
      <c r="E37" s="5"/>
      <c r="F37" s="10"/>
      <c r="G37" s="5">
        <f t="shared" si="1"/>
        <v>193</v>
      </c>
      <c r="H37" s="11">
        <v>2130504</v>
      </c>
      <c r="I37" s="11">
        <v>50302</v>
      </c>
      <c r="J37" s="6">
        <v>31005</v>
      </c>
      <c r="K37" s="17"/>
      <c r="L37" s="3"/>
    </row>
    <row r="38" spans="1:12" ht="22.5" customHeight="1" outlineLevel="1">
      <c r="A38" s="15" t="s">
        <v>58</v>
      </c>
      <c r="B38" s="12"/>
      <c r="C38" s="5">
        <f>SUBTOTAL(9,C35:C37)</f>
        <v>448</v>
      </c>
      <c r="D38" s="13">
        <f>SUBTOTAL(9,D35:D37)</f>
        <v>448</v>
      </c>
      <c r="E38" s="5"/>
      <c r="F38" s="10"/>
      <c r="G38" s="5">
        <f>SUBTOTAL(9,G35:G37)</f>
        <v>448</v>
      </c>
      <c r="H38" s="11"/>
      <c r="I38" s="11"/>
      <c r="J38" s="6"/>
      <c r="K38" s="17"/>
      <c r="L38" s="3"/>
    </row>
    <row r="39" spans="1:12" ht="22.5" customHeight="1" outlineLevel="2">
      <c r="A39" s="5" t="s">
        <v>9</v>
      </c>
      <c r="B39" s="12" t="s">
        <v>47</v>
      </c>
      <c r="C39" s="5">
        <f t="shared" si="0"/>
        <v>3346.52</v>
      </c>
      <c r="D39" s="5"/>
      <c r="E39" s="5">
        <v>3346.52</v>
      </c>
      <c r="F39" s="10"/>
      <c r="G39" s="5">
        <f t="shared" si="1"/>
        <v>3346.52</v>
      </c>
      <c r="H39" s="11">
        <v>2130505</v>
      </c>
      <c r="I39" s="11">
        <v>59999</v>
      </c>
      <c r="J39" s="6">
        <v>39999</v>
      </c>
      <c r="K39" s="17" t="s">
        <v>66</v>
      </c>
      <c r="L39" s="3"/>
    </row>
    <row r="40" spans="1:12" ht="22.5" customHeight="1" outlineLevel="2">
      <c r="A40" s="5" t="s">
        <v>9</v>
      </c>
      <c r="B40" s="12" t="s">
        <v>48</v>
      </c>
      <c r="C40" s="5">
        <f t="shared" si="0"/>
        <v>920.06</v>
      </c>
      <c r="D40" s="5">
        <v>920.06</v>
      </c>
      <c r="E40" s="5"/>
      <c r="F40" s="10"/>
      <c r="G40" s="5">
        <f t="shared" si="1"/>
        <v>920.06</v>
      </c>
      <c r="H40" s="11">
        <v>2130504</v>
      </c>
      <c r="I40" s="11">
        <v>50302</v>
      </c>
      <c r="J40" s="6">
        <v>31005</v>
      </c>
      <c r="K40" s="17" t="s">
        <v>66</v>
      </c>
      <c r="L40" s="3"/>
    </row>
    <row r="41" spans="1:12" ht="22.5" customHeight="1" outlineLevel="1">
      <c r="A41" s="15" t="s">
        <v>59</v>
      </c>
      <c r="B41" s="12"/>
      <c r="C41" s="5">
        <f>SUBTOTAL(9,C39:C40)</f>
        <v>4266.58</v>
      </c>
      <c r="D41" s="5">
        <f>SUBTOTAL(9,D39:D40)</f>
        <v>920.06</v>
      </c>
      <c r="E41" s="5">
        <f>SUBTOTAL(9,E39:E40)</f>
        <v>3346.52</v>
      </c>
      <c r="F41" s="10"/>
      <c r="G41" s="5">
        <f>SUBTOTAL(9,G39:G40)</f>
        <v>4266.58</v>
      </c>
      <c r="H41" s="11"/>
      <c r="I41" s="11"/>
      <c r="J41" s="6"/>
      <c r="K41" s="17" t="s">
        <v>66</v>
      </c>
      <c r="L41" s="3"/>
    </row>
    <row r="42" spans="1:12" ht="22.5" customHeight="1" outlineLevel="2">
      <c r="A42" s="5" t="s">
        <v>49</v>
      </c>
      <c r="B42" s="12" t="s">
        <v>65</v>
      </c>
      <c r="C42" s="5">
        <f t="shared" si="0"/>
        <v>2820</v>
      </c>
      <c r="D42" s="5">
        <v>2820</v>
      </c>
      <c r="E42" s="5"/>
      <c r="F42" s="10"/>
      <c r="G42" s="5">
        <f t="shared" si="1"/>
        <v>2820</v>
      </c>
      <c r="H42" s="11">
        <v>2130504</v>
      </c>
      <c r="I42" s="11">
        <v>50302</v>
      </c>
      <c r="J42" s="6">
        <v>31005</v>
      </c>
      <c r="K42" s="17"/>
      <c r="L42" s="3"/>
    </row>
    <row r="43" spans="1:12" ht="22.5" customHeight="1" outlineLevel="1">
      <c r="A43" s="16" t="s">
        <v>60</v>
      </c>
      <c r="B43" s="12"/>
      <c r="C43" s="5">
        <f>SUBTOTAL(9,C42:C42)</f>
        <v>2820</v>
      </c>
      <c r="D43" s="8">
        <f>SUBTOTAL(9,D42:D42)</f>
        <v>2820</v>
      </c>
      <c r="E43" s="8"/>
      <c r="F43" s="10"/>
      <c r="G43" s="5">
        <f>SUBTOTAL(9,G42:G42)</f>
        <v>2820</v>
      </c>
      <c r="H43" s="11"/>
      <c r="I43" s="11"/>
      <c r="J43" s="6"/>
      <c r="K43" s="17"/>
      <c r="L43" s="3"/>
    </row>
    <row r="44" spans="1:12" ht="22.5" customHeight="1" outlineLevel="2">
      <c r="A44" s="8" t="s">
        <v>10</v>
      </c>
      <c r="B44" s="12" t="s">
        <v>50</v>
      </c>
      <c r="C44" s="5">
        <f t="shared" si="0"/>
        <v>486</v>
      </c>
      <c r="D44" s="8">
        <v>372.22</v>
      </c>
      <c r="E44" s="8">
        <v>113.78</v>
      </c>
      <c r="F44" s="10"/>
      <c r="G44" s="5">
        <f t="shared" si="1"/>
        <v>486</v>
      </c>
      <c r="H44" s="11">
        <v>2130504</v>
      </c>
      <c r="I44" s="11">
        <v>50302</v>
      </c>
      <c r="J44" s="6">
        <v>31005</v>
      </c>
      <c r="K44" s="17"/>
      <c r="L44" s="3"/>
    </row>
    <row r="45" spans="1:12" ht="22.5" customHeight="1" outlineLevel="1">
      <c r="A45" s="15" t="s">
        <v>61</v>
      </c>
      <c r="B45" s="12"/>
      <c r="C45" s="5">
        <f>SUBTOTAL(9,C44:C44)</f>
        <v>486</v>
      </c>
      <c r="D45" s="5">
        <f>SUBTOTAL(9,D44:D44)</f>
        <v>372.22</v>
      </c>
      <c r="E45" s="5">
        <f>SUBTOTAL(9,E44:E44)</f>
        <v>113.78</v>
      </c>
      <c r="F45" s="10"/>
      <c r="G45" s="5">
        <f>SUBTOTAL(9,G44:G44)</f>
        <v>486</v>
      </c>
      <c r="H45" s="11"/>
      <c r="I45" s="11"/>
      <c r="J45" s="11"/>
      <c r="K45" s="17"/>
      <c r="L45" s="3"/>
    </row>
    <row r="46" spans="1:12" ht="22.5" customHeight="1" outlineLevel="1">
      <c r="A46" s="18" t="s">
        <v>62</v>
      </c>
      <c r="B46" s="19"/>
      <c r="C46" s="11">
        <f>SUBTOTAL(9,C2:C45)</f>
        <v>20703</v>
      </c>
      <c r="D46" s="11">
        <f>SUBTOTAL(9,D2:D45)</f>
        <v>16075</v>
      </c>
      <c r="E46" s="11">
        <f>SUBTOTAL(9,E2:E45)</f>
        <v>4628</v>
      </c>
      <c r="F46" s="11">
        <f>SUBTOTAL(9,F2:F45)</f>
        <v>300</v>
      </c>
      <c r="G46" s="11">
        <f>SUBTOTAL(9,G2:G45)</f>
        <v>20403</v>
      </c>
      <c r="H46" s="9"/>
      <c r="I46" s="9"/>
      <c r="J46" s="9"/>
      <c r="K46" s="17"/>
    </row>
  </sheetData>
  <mergeCells count="12">
    <mergeCell ref="A46:B46"/>
    <mergeCell ref="K3:K4"/>
    <mergeCell ref="C3:E3"/>
    <mergeCell ref="A1:K1"/>
    <mergeCell ref="F3:F4"/>
    <mergeCell ref="G3:G4"/>
    <mergeCell ref="A3:A4"/>
    <mergeCell ref="B3:B4"/>
    <mergeCell ref="H3:H4"/>
    <mergeCell ref="I3:I4"/>
    <mergeCell ref="J3:J4"/>
    <mergeCell ref="I2:J2"/>
  </mergeCells>
  <phoneticPr fontId="2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罗霞</cp:lastModifiedBy>
  <cp:lastPrinted>2022-01-17T02:50:10Z</cp:lastPrinted>
  <dcterms:created xsi:type="dcterms:W3CDTF">2021-01-26T06:44:00Z</dcterms:created>
  <dcterms:modified xsi:type="dcterms:W3CDTF">2022-01-17T07:04:55Z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632FA16C31B44D92BAB1860E6DCAEADB</vt:lpwstr>
  </property>
</Properties>
</file>