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项目库申报表" sheetId="2" r:id="rId1"/>
  </sheets>
  <definedNames>
    <definedName name="_xlnm._FilterDatabase" localSheetId="0" hidden="1">项目库申报表!$A$7:$Y$783</definedName>
    <definedName name="_xlnm.Print_Titles" localSheetId="0">项目库申报表!$4:$6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<sst xmlns="http://schemas.openxmlformats.org/spreadsheetml/2006/main" count="8796" uniqueCount="2445">
  <si>
    <t>附件：</t>
  </si>
  <si>
    <t>2025年镇安县巩固拓展脱贫攻坚成果和乡村振兴项目库</t>
  </si>
  <si>
    <t>单位：万元</t>
  </si>
  <si>
    <t>项目类型</t>
  </si>
  <si>
    <t>项目名称</t>
  </si>
  <si>
    <t>项目内容及建设规模</t>
  </si>
  <si>
    <t>建设期限             （起止时间）</t>
  </si>
  <si>
    <t>绩效目标</t>
  </si>
  <si>
    <t>项目个数</t>
  </si>
  <si>
    <t>项目实施  地点</t>
  </si>
  <si>
    <t>脱贫村（是/否）</t>
  </si>
  <si>
    <t>省级重点帮扶镇（是/否）</t>
  </si>
  <si>
    <t>省级重点帮扶村（是/否）</t>
  </si>
  <si>
    <t>直接受益脱贫人口（含监测对象）</t>
  </si>
  <si>
    <t>受益总人口</t>
  </si>
  <si>
    <t>资金投入（万元）</t>
  </si>
  <si>
    <t>项目
实施
单位</t>
  </si>
  <si>
    <t>行业主管部门</t>
  </si>
  <si>
    <t>财政资金 支持环节</t>
  </si>
  <si>
    <t>合计</t>
  </si>
  <si>
    <t>财政资金</t>
  </si>
  <si>
    <t>其它资金投入</t>
  </si>
  <si>
    <t>镇</t>
  </si>
  <si>
    <t>村</t>
  </si>
  <si>
    <t>户数</t>
  </si>
  <si>
    <t>人数</t>
  </si>
  <si>
    <t>小计</t>
  </si>
  <si>
    <t>中央</t>
  </si>
  <si>
    <t>省级</t>
  </si>
  <si>
    <t>市级</t>
  </si>
  <si>
    <t>县级</t>
  </si>
  <si>
    <t>总 计</t>
  </si>
  <si>
    <t>一、产业发展</t>
  </si>
  <si>
    <t>1.生产项目</t>
  </si>
  <si>
    <t>①种植业基地(种植业)</t>
  </si>
  <si>
    <t>2025年中药材种植项目（脱贫户、监测户）</t>
  </si>
  <si>
    <t>脱贫户、监测户新发展中药材4715亩（天麻190亩、其它中药材4525亩）</t>
  </si>
  <si>
    <t>2025年1-12月</t>
  </si>
  <si>
    <t>受益户亩均增收1000元</t>
  </si>
  <si>
    <t>15个镇街</t>
  </si>
  <si>
    <t>115个村（社区）</t>
  </si>
  <si>
    <t>林业局</t>
  </si>
  <si>
    <t>产业补助</t>
  </si>
  <si>
    <t>2025年脱贫户、监测户板栗核桃管管项目</t>
  </si>
  <si>
    <t>脱贫户、监测户板栗核桃自主科管97400亩，其中板栗58300亩，核桃39100 亩</t>
  </si>
  <si>
    <t>通过项目实施，带动17466户脱贫户增收，亩均收入600元</t>
  </si>
  <si>
    <t>156个村（社区）</t>
  </si>
  <si>
    <t>达仁镇茶叶产业项目</t>
  </si>
  <si>
    <t>1.建设标准化茶园440亩；建设有机茶园3000亩；低产茶园改造20050亩；新建茶叶加工厂2座，加工厂提升改造6座；2.茶园设施设备建设：茶园排水沟整治500米，购买灭蚊灯80盏，茶叶转运平台2处，铺设水肥一体化管网5000米；茶园步道6980米；蓄水池4个、灌溉管道设施4处5000米；架设单轨运输车一辆，运输轨道12000米；购置绿篱机10把、锄草机10台、采茶机10台、农用无人机2台；</t>
  </si>
  <si>
    <t>2025年2-9月</t>
  </si>
  <si>
    <t>带动农户1686户5795人，脱贫户监测户506户 1739人增收，户均增收3000元以上。</t>
  </si>
  <si>
    <t>达仁镇</t>
  </si>
  <si>
    <t>狮子口社区
春光村
农光村
丽光村
双河村
玉泉村
枫坪村
象园村</t>
  </si>
  <si>
    <t>否</t>
  </si>
  <si>
    <t>特产中心</t>
  </si>
  <si>
    <t>柴坪镇茶叶产业项目</t>
  </si>
  <si>
    <t>低产茶园改造2200亩。</t>
  </si>
  <si>
    <t>推动茶园改造，提升茶叶产量，促进农户增收。带动农户207户548人，脱贫户监测户89户304人增收。户均增收3000元。</t>
  </si>
  <si>
    <t>柴坪镇</t>
  </si>
  <si>
    <t>桃园村</t>
  </si>
  <si>
    <t>是</t>
  </si>
  <si>
    <t>青铜关镇茶叶产业项目</t>
  </si>
  <si>
    <t>低产茶园改造500亩；新建茶叶加工厂500平方及配套设施。</t>
  </si>
  <si>
    <t>2025年2-10月</t>
  </si>
  <si>
    <t>解决农户就近就业25户54人，其中脱贫户12户25人，户均增收8500元。</t>
  </si>
  <si>
    <t>青铜关镇</t>
  </si>
  <si>
    <t>乡中村</t>
  </si>
  <si>
    <t>月河镇茶叶产业项目</t>
  </si>
  <si>
    <t>建设高标准茶园200亩，新建茶叶加工厂2座，低产茶园改造1500亩，茶园田间路2千米。</t>
  </si>
  <si>
    <t>2025年3月-12月</t>
  </si>
  <si>
    <t>项目实施后，带动农户163户421人，其中脱贫户54户154人。项户均增收3000元。同时促进本村产业结构调整，群众就业。</t>
  </si>
  <si>
    <t>月河镇</t>
  </si>
  <si>
    <t>川河村
西川村</t>
  </si>
  <si>
    <t>茶叶产业经营主体项目</t>
  </si>
  <si>
    <t>800亩标准化茶园建设，低产茶园改造2000亩，加工厂提升改造4座。按照奖补办法，新建茶园达到茶树良种化、密植合理化要求（3000株/亩以上），成活率达到80%以上，且栽植面积在10亩以上的，每亩补助1000元；低产茶园改造提升每亩补助200元，补助环节为增施有机肥料、茶树修剪、增加灌溉设施等；老旧茶厂提升改造补助（厂房扩建、新机器购买），按照不超过新增投资额20%进行补助。</t>
  </si>
  <si>
    <t>带动农户950户2850人，脱贫户监测户185户 560人增收，户均增收3000元以上。</t>
  </si>
  <si>
    <t>柴坪镇
达仁镇
月河镇</t>
  </si>
  <si>
    <t>桃园村
象园村
枫坪村川河村</t>
  </si>
  <si>
    <t>米粮镇烤烟产业项目</t>
  </si>
  <si>
    <t>新建生物质烤房25座，清泥村新修烤烟路3公里砂石路，宽3.5米。西河村新修烤烟产业路2公里，宽3.5米。树坪村新修3公里砂石路，宽3.5米，界河村新修烟路2公里，新建新能源生物质烤房，补助不超过3.5万元/座新修烤烟产业路，补助6万元/公里，所有新建烤房统一易权到村，由村集体统一管理、调配使用。</t>
  </si>
  <si>
    <t>2025年2-11月</t>
  </si>
  <si>
    <t>通过新建烤房，提升烤烟生产、烘烤质效，增加烟农收入，通过烟路建设，将有效改善烤烟生产条件，同时在烤烟各个生产环节吸纳附近农户短期务工，增加烟区农户收入，户均增收达到2000元以上。</t>
  </si>
  <si>
    <t>米粮镇</t>
  </si>
  <si>
    <t>月明、江西等村</t>
  </si>
  <si>
    <t>庙沟镇烤烟产业项目</t>
  </si>
  <si>
    <t>新建生物质烤房8座，实施烟区机耕路建设4公里，按照产业奖补办法，新建新能源生物质烤房，补助不超过3.1万元/座；新修烤烟产业路，补助6万元/公里，所有新建烤房统一易权到村，由村集体统一管理、调配使用。</t>
  </si>
  <si>
    <t>庙沟镇</t>
  </si>
  <si>
    <t>三联村、东沟、双喜等村</t>
  </si>
  <si>
    <t>木王镇烤烟产业项目</t>
  </si>
  <si>
    <t>新建生物质烤房6座，实施烟区机耕路建设3公里，按照产业奖补办法，新建新能源生物质烤房，补助不超过3.5万元/座；新修烤烟产业路，补助6万元/公里，所有新建烤房统一确权到村，由村集体统一管理、调配使用。</t>
  </si>
  <si>
    <t>通过新建烤房，提升烤烟生产、烘烤质效烤，增加烟农收入，通过烟路建设，将有效改善烤烟生产条件，同时在烤烟各个生产环节吸纳附近农户短期务工，增加烟区农户收入，户均增收达到2000元以上。</t>
  </si>
  <si>
    <t>木王镇</t>
  </si>
  <si>
    <t>平安村、坪胜村、月坪村、栗扎坪村、米粮寺村</t>
  </si>
  <si>
    <t>柴坪镇烤烟产业项目</t>
  </si>
  <si>
    <t>新建生物质烤房3座，按照产业奖补办法，新建新能源生物质烤房，补助不超过3.5万元/座；新修烤烟产业路2公里，补助6万元/公里，所有新建烤房统一确权到村，由村集体统一管理、调配使用。</t>
  </si>
  <si>
    <t>通过项目实施，巩固脱贫攻坚成果，增加村集体经济收入，提高人均收入，带动45户171人增产增收。</t>
  </si>
  <si>
    <t>余师村、向阳村、安坪村、金虎村</t>
  </si>
  <si>
    <t>大坪镇烤烟产业项目</t>
  </si>
  <si>
    <t>新建生物质烤房12座，实施石河子烟区机耕路建设6公里，按照产业奖补办法，新建新能源生物质烤房，补助不超过3.5万元/座；新发展相对集中烤烟50亩以上，新修烤烟产业路，补助6万元/公里，所有新建烤房统一易权到村，由村集体统一管理、调配使用。</t>
  </si>
  <si>
    <t>大坪镇</t>
  </si>
  <si>
    <t>石河子、龙池、三义等村</t>
  </si>
  <si>
    <t>月河镇烤烟产业项目</t>
  </si>
  <si>
    <t>新建生物质烤房12座，实施烟区机耕路建设5公里，按照产业奖补办法，新建新能源生物质烤房，补助不超过3.5万元/座；新发展相对集中烤烟50亩以上，新修烤烟产业路，补助6万元/公里，所有新建烤房统一易权到村，由村集体统一管理、调配使用。</t>
  </si>
  <si>
    <t>通过新建烤房，提升烤烟生产、烘烤质效烤，增加烟农收入，通过烟路建设，将有效改善烤烟生产条件，同时在烤烟各个生产环节吸纳附近农户短期务工，增加烟区农户收入，户均增收达到2001元以上。</t>
  </si>
  <si>
    <t>益兴、罗家营、太白等村</t>
  </si>
  <si>
    <t>青铜关镇烤烟产业项目</t>
  </si>
  <si>
    <t>新建生物质烤房12座，实施烟区机耕路建设7公里，按照产业奖补办法，新建新能源生物质烤房，补助不超过3.5万元/座；新发展相对集中烤烟50亩以上，新修烤烟产业路，补助6万元/公里，所有新建烤房统一易权到村，由村集体统一管理、调配使用。</t>
  </si>
  <si>
    <t>通过新建烤房，提升烤烟生产、烘烤质效烤，增加烟农收入，通过烟路建设，将有效改善烤烟生产条件，同时在烤烟各个生产环节吸纳附近农户短期务工，增加烟区农户收入，户均增收达到2002元以上。</t>
  </si>
  <si>
    <t>铜关、前湾、乡中等村</t>
  </si>
  <si>
    <t>高峰镇烤烟产业项目</t>
  </si>
  <si>
    <t>新建生物质烤房6座，实施烟区机耕路建设4公里，按照产业奖补办法，新建新能源生物质烤房，补助不超过3.5万元/座；新发展相对集中烤烟50亩以上，新修烤烟产业路，补助7万元/公里，所有新建烤房统一易权到村，由村集体统一管理、调配使用。</t>
  </si>
  <si>
    <t>通过新建烤房，提升烤烟生产、烘烤质效烤，增加烟农收入，通过烟路建设，将有效改善烤烟生产条件，同时在烤烟各个生产环节吸纳附近农户短期务工，增加烟区农户收入，户均增收达到2003元以上。</t>
  </si>
  <si>
    <t>高峰镇</t>
  </si>
  <si>
    <t>正河、营胜、农科等村</t>
  </si>
  <si>
    <t>铁厂镇烤烟产业项目</t>
  </si>
  <si>
    <t>新建生物质烤房6座，实施烟区机耕路建设3公里，按照产业奖补办法，新建新能源生物质烤房，补助不超过3.5万元/座；新发展相对集中烤烟50亩以上，新修烤烟产业路，补助8万元/公里，所有新建烤房统一易权到村，由村集体统一管理、调配使用。</t>
  </si>
  <si>
    <t>通过新建烤房，提升烤烟生产、烘烤质效烤，增加烟农收入，通过烟路建设，将有效改善烤烟生产条件，同时在烤烟各个生产环节吸纳附近农户短期务工，增加烟区农户收入，户均增收达到2004元以上。</t>
  </si>
  <si>
    <t>铁厂镇</t>
  </si>
  <si>
    <t>新民、新生、新联等村</t>
  </si>
  <si>
    <t>永乐街道烤烟产业项目</t>
  </si>
  <si>
    <t>新建生物质烤房8座，实施烟区机耕路建设4公里，按照产业奖补办法，新建新能源生物质烤房，补助不超过3.5万元/座；新发展相对集中烤烟50亩以上，新修烤烟产业路，补助9万元/公里，所有新建烤房统一易权到村，由村集体统一管理、调配使用。</t>
  </si>
  <si>
    <t>通过新建烤房，提升烤烟生产、烘烤质效烤，增加烟农收入，通过烟路建设，将有效改善烤烟生产条件，同时在烤烟各个生产环节吸纳附近农户短期务工，增加烟区农户收入，户均增收达到2005元以上。</t>
  </si>
  <si>
    <t>永乐街道</t>
  </si>
  <si>
    <t>安山、山海、金花等村</t>
  </si>
  <si>
    <t>回龙镇烤烟产业项目</t>
  </si>
  <si>
    <t>新建生物质烤房2座，实施烟区机耕路建设2公里，按照产业奖补办法，新建新能源生物质烤房，补助不超过3.5万元/座；新发展相对集中烤烟50亩以上，新修烤烟产业路，补助11万元/公里，所有新建烤房统一易权到村，由村集体统一管理、调配使用。</t>
  </si>
  <si>
    <t>通过新建烤房，提升烤烟生产、烘烤质效烤，增加烟农收入，通过烟路建设，将有效改善烤烟生产条件，同时在烤烟各个生产环节吸纳附近农户短期务工，增加烟区农户收入，户均增收达到2007元以上。</t>
  </si>
  <si>
    <t>回龙镇</t>
  </si>
  <si>
    <t>和坪等村</t>
  </si>
  <si>
    <t>茅坪回族镇烤烟产业项目</t>
  </si>
  <si>
    <t>新建生物质烤房6座，实施烟区机耕路建设3公里，按照产业奖补办法，新建新能源生物质烤房，补助不超过3.5万元/座；新发展相对集中烤烟50亩以上，新修烤烟产业路，补助12万元/公里，所有新建烤房统一易权到村，由村集体统一管理、调配使用。</t>
  </si>
  <si>
    <t>通过新建烤房，提升烤烟生产、烘烤质效烤，增加烟农收入，通过烟路建设，将有效改善烤烟生产条件，同时在烤烟各个生产环节吸纳附近农户短期务工，增加烟区农户收入，户均增收达到2008元以上。</t>
  </si>
  <si>
    <t>茅坪回族镇</t>
  </si>
  <si>
    <t>宏光、茅坪社区等</t>
  </si>
  <si>
    <t>大坪镇魔芋种植项目</t>
  </si>
  <si>
    <t>脱贫户、监测户发展魔芋种植135亩</t>
  </si>
  <si>
    <t>通过魔芋产业项目直补到户，增加农民产业收入，预计带动脱贫户、监测户80户249人，户均增收2000元.</t>
  </si>
  <si>
    <t>红旗村、龙湾村、旗帜村、小河子村</t>
  </si>
  <si>
    <t>回龙镇魔芋产业项目</t>
  </si>
  <si>
    <t>脱贫户、监测户新建魔芋120亩，每亩补助500元，每户补助面积不超过4亩。</t>
  </si>
  <si>
    <t>通过魔芋产业项目直补到户，增加农民产业收入，项目受益农户62户115人，其中脱贫户及监测户41户101人，户均增收3000元。</t>
  </si>
  <si>
    <t>枣园村、和坪村、回龙社区、宏丰村、万寿村、双龙村</t>
  </si>
  <si>
    <t>柴坪镇魔芋产业项目</t>
  </si>
  <si>
    <t>11个村脱贫户、监测户新建魔芋800亩，每亩补助500元，每户补助面积不超过4亩。</t>
  </si>
  <si>
    <t>通过魔芋产业项目直补到户，增加农民产业收入，预计带动脱贫户、监测户490户1188人，户均增收900元。</t>
  </si>
  <si>
    <t>石湾村、金虎村等11个村</t>
  </si>
  <si>
    <t>米粮镇魔芋产业项目</t>
  </si>
  <si>
    <t>脱贫户、监测户新新建魔芋200亩，每亩补助500元，每户补助面积不超过4亩。</t>
  </si>
  <si>
    <t>通过魔芋产业项目直补到户，增加农民产业收入，预计带动脱贫户、监测户310户898人，户均增收3000元</t>
  </si>
  <si>
    <t>八一村、丰河村、等15个村</t>
  </si>
  <si>
    <t>庙沟镇魔芋产业项目</t>
  </si>
  <si>
    <t>脱贫户、监测户新建魔芋700亩，每亩补助500元，每户补助面积不超过4亩。</t>
  </si>
  <si>
    <t>通过魔芋产业项目直补到户，增加农民产业收入，预计带动脱贫户、监测户210户660人，户均增收3000元</t>
  </si>
  <si>
    <t>七个村</t>
  </si>
  <si>
    <t>西口回族镇魔芋产业项目</t>
  </si>
  <si>
    <t>脱贫户、监测户新建魔芋300亩，每亩补助500元，每户补助面积不超过4亩。</t>
  </si>
  <si>
    <t>通过魔芋产业项目直补到户，增加农民产业收入，预计带动脱贫户、监测户200户730人，户均增收2000元。</t>
  </si>
  <si>
    <t>西口回族镇</t>
  </si>
  <si>
    <t>宝石村、石门村、东庄村、上河社区、长发村、农丰村、岭沟村、青树村</t>
  </si>
  <si>
    <t>永乐街道魔芋产业项目</t>
  </si>
  <si>
    <t>永乐街道脱贫户、监测户发展魔芋200亩。</t>
  </si>
  <si>
    <t>通过魔芋产业带动农民产业收入，预计带动脱贫户、监测户户均增收500元</t>
  </si>
  <si>
    <t>15个村</t>
  </si>
  <si>
    <t>云盖寺镇魔芋产业项目</t>
  </si>
  <si>
    <t>脱贫户、监测户新种植魔芋200亩，每亩补助500元，每户补助面积不超过4亩。</t>
  </si>
  <si>
    <t>通过魔芋产业项目直补到户，增加农民产业收入，预计带动脱贫户60户295人，户均增收2000元</t>
  </si>
  <si>
    <t>云盖寺镇</t>
  </si>
  <si>
    <t>东洞村、岩湾社区、西洞村等7个村</t>
  </si>
  <si>
    <t>达仁镇魔芋产业项目</t>
  </si>
  <si>
    <t>全范围内脱贫户监测户新发展魔芋850亩。每亩补助500元，每户补助面积不超过4亩。</t>
  </si>
  <si>
    <t>通过魔芋产业项目直补到户，增加农民产业收入，预计带动脱贫户、监测户20户61人，户均增收3000元。</t>
  </si>
  <si>
    <t>丽光村、农光村、双河村、玉泉村、象园村</t>
  </si>
  <si>
    <t>高峰镇魔芋产业项目</t>
  </si>
  <si>
    <t>脱贫户、监测户新建魔芋110亩，每亩补助500元，每户补助面积不超过4亩。</t>
  </si>
  <si>
    <t>通过魔芋产业项目直补到户，增加农民产业收入，户均增收3000元</t>
  </si>
  <si>
    <t>两河村、正河等5个村</t>
  </si>
  <si>
    <t>木王镇魔芋产业项目</t>
  </si>
  <si>
    <t>脱贫户、监测户新发展魔芋500亩，每亩补助500元，每户补助面积不超过4亩。</t>
  </si>
  <si>
    <t>通过魔芋产业项目直补到户，增加农民产业收入，带动脱贫户、监测户144户632人，户均增收3000元。</t>
  </si>
  <si>
    <t>朝阳村月坪村长坪村坪胜村米粮寺村</t>
  </si>
  <si>
    <t>青铜关镇魔芋产业项目</t>
  </si>
  <si>
    <t>脱贫户、监测户新建魔芋500亩，每亩补助500元，每户补助面积不超过4亩。</t>
  </si>
  <si>
    <t>通过魔芋产业项目直补到户，增加农民产业收入，预计带动脱贫户、监测户30户135人，户均增收3000元</t>
  </si>
  <si>
    <t>铜关村</t>
  </si>
  <si>
    <t>魔芋产业经营主体项目</t>
  </si>
  <si>
    <t>在庙沟镇双喜村境内新发展魔芋种植500亩；达仁镇农光村新建魔芋基地120亩，购置3600斤魔芋种；高峰镇两河村新建魔芋基地50亩。在云镇社区、东洞村等地发展林下魔芋2200亩；新建园区3.5米宽18厘米厚产业路5公里，园区生产步道2000米；建设800平米魔芋加工车间一座，修建冷库100平米一座。资产确权到村集体。在庙沟镇东沟村二组建设魔芋加工厂房一处占地300㎡，购置魔芋清洗、研磨、加工设备一套，及水电配套基础设施。木王镇朝阳村新建魔芋良种繁育基地500亩及产业链技改提升项目；柴坪镇余师村建魔芋良种繁育基地建设1200亩；柴坪镇石湾村实施魔芋标准化种植2000亩；木王镇桂林村实施1000亩魔芋良种繁育基地建设，以及产业链技改提升项目</t>
  </si>
  <si>
    <t>通过魔芋产业项目直补到经营主体，增加农民产业收入，预计带动农户310户，910人，脱贫户、监测户210户630人，户均增收3000元</t>
  </si>
  <si>
    <t>庙沟镇、达仁镇、高峰镇、云盖寺镇、木王镇</t>
  </si>
  <si>
    <t>双喜村、农光村、两河村、东洞村、朝阳村、桂林村
石湾村、余师村，木元村、工业园区</t>
  </si>
  <si>
    <t>庙沟镇、达仁镇、高峰镇、
木王镇
云盖寺镇</t>
  </si>
  <si>
    <t>产业补助、产业扶持及配套建设</t>
  </si>
  <si>
    <t>大坪镇食用菌产业项目</t>
  </si>
  <si>
    <t>1.在龙湾村发展食用菌60万袋，种植羊肚菌25亩；2.在庙沟村食用菌种植园区实现年种植食用菌香菇60万袋；利用光伏电站农光互补塔式种植和大棚吊袋木耳120万袋，按照产业奖补办法，菌袋每袋补助0.5元。</t>
  </si>
  <si>
    <t>通过项目实施，增加农户收入，可联带脱贫户和监测户62户，户均增2000元，有效推动当地产业发展。</t>
  </si>
  <si>
    <t>龙湾村</t>
  </si>
  <si>
    <t>回龙镇宏丰村食用菌产业项目</t>
  </si>
  <si>
    <t>种植羊肚菌40亩，按照产业奖补办法，每亩补助5000元。</t>
  </si>
  <si>
    <t>提高农民产业发展的积极性，增加农民产业收入，吸纳附近农户就近务工，增加农户务工收入，预计带动16户45人，脱贫户和监测户8户27人。</t>
  </si>
  <si>
    <t>宏丰村</t>
  </si>
  <si>
    <t>米粮镇食用菌产业项目</t>
  </si>
  <si>
    <t>种植食用菌（香菇）50万袋，球盖菇种植20亩，木耳10万袋按照产业奖补办法，菌袋每袋补助0.5元。月明村建设农产品加工1处，生产区域硬化300平方米，建设食用菌产品加工生产线一条，包括封口机、操作台、分选机、烘干机等；2.新建长20米，宽6米，高5米标准化食用菌大棚20个，占地面积11亩。</t>
  </si>
  <si>
    <t>提高农民产业发展的积极性，增加农民产业收入，吸纳附近农户就近务工，增加农户务工收入，预计带动农户157户583人，脱贫户、监测户70户239人发展食用菌产业，户均增收2000元。</t>
  </si>
  <si>
    <t>界河村、月明村、丰河村、水峡村</t>
  </si>
  <si>
    <t>庙沟镇食用菌产业项目</t>
  </si>
  <si>
    <t>种植食用菌20万袋，按照产业奖补办法，菌袋每袋补助0.5元。</t>
  </si>
  <si>
    <t>提高农民产业发展的积极性，增加农民产业收入，吸纳附近农户就近务工，增加农户务工收入，预计带动农户15户35人，脱贫户、监测户10户22人，户均增收2000元。</t>
  </si>
  <si>
    <t>蒿坪村</t>
  </si>
  <si>
    <t>铁厂镇姬家河村食用菌大棚提升项目</t>
  </si>
  <si>
    <t>种植食用菌76万袋，姬家河村三组食用菌大棚扩建提升30个。按照产业奖补办法，菌袋每袋补助0.5元。</t>
  </si>
  <si>
    <t>全村食用菌收入增加20万元，人均增收2000元。</t>
  </si>
  <si>
    <t>姬家河村</t>
  </si>
  <si>
    <t>西口回族镇食用菌产业项目</t>
  </si>
  <si>
    <t>提高农民发展产业的积极性，增加农民产业收入，吸纳附近农户就近务工，增加农户务工收入，预计带动农户18户64人，脱贫户、监测户10户35人，户均增收2000元。</t>
  </si>
  <si>
    <t>青树村</t>
  </si>
  <si>
    <t>永乐街道食用菌种植项目</t>
  </si>
  <si>
    <t>永乐街道经营主体发展食用菌53.5万袋，按照产业奖补办法，菌袋每袋补助0.5元。</t>
  </si>
  <si>
    <t>通过发展木耳种植实现集体增收，户增收2000元。</t>
  </si>
  <si>
    <t>中合村、金花村</t>
  </si>
  <si>
    <t>云盖寺镇食用菌产业项目</t>
  </si>
  <si>
    <t>黑窑沟村种植食用菌20万袋；镇安县秦绿食品有限公司发展木耳150万袋；镇安县锄禾农业科技有限公司发展香菇60万袋。西洞村发展食用菌种植木耳20万袋。按照产业奖补办法，菌袋每袋补助0.5元。岩湾社区食用菌种植项目：改造提升原有大棚70个，用于发展羊肚菌种植60亩、大球盖菇20亩、草菇20亩、平菇20万袋；新建羊肚菌营养袋生产线1条；烘干设备2台；羊肚菌保鲜库300平方米。资产确权到村。</t>
  </si>
  <si>
    <t>通过食用菌产业菌袋补助项目，提高农民发展产业的积极性，增加农民产业收入，预计带动受益农户1178户3818人，其中脱贫户、监测户404户1336人，发展食用菌产业，达到户均增收1500元效果。</t>
  </si>
  <si>
    <t>黑窑沟村、西华村、西洞村岩湾社区</t>
  </si>
  <si>
    <t>达仁镇双河村食用菌产业项目</t>
  </si>
  <si>
    <t>发展食用菌6万棒。按照产业奖补办法，菌袋每袋补助0.5元。</t>
  </si>
  <si>
    <t>提高农民产业发展的积极性，增加农民产业收入，吸纳附近农户就近务工，增加农户务工收入，预计带动20户52人，脱贫户、监测户8户30人，户均增收2000元。</t>
  </si>
  <si>
    <t>双河村</t>
  </si>
  <si>
    <t>高峰镇食用菌产业项目</t>
  </si>
  <si>
    <t>种植食用菌30万袋，按照产业奖补办法，菌袋每袋补助0.5元。</t>
  </si>
  <si>
    <t>提高农民产业发展的积极性，增加农民产业收入，吸纳附近农户就近务工，增加农户务工收入，预计带动43户139人，脱贫户、监测户20户61人，户均增收1000元。</t>
  </si>
  <si>
    <t>正河村、升坪村</t>
  </si>
  <si>
    <t>茅坪回族镇食用菌产业补助项目</t>
  </si>
  <si>
    <t>拟发展食用菌40万袋，每袋补助0.5元,共计20万元</t>
  </si>
  <si>
    <t>1.腰庄河村集体经济收入增收1万元，五福村集体经济收入增收3万元。
2项目实施后带动受益人口75户277人,其中脱贫户35户112人。</t>
  </si>
  <si>
    <t>腰庄河村五福村</t>
  </si>
  <si>
    <t>木王镇食用菌产业项目</t>
  </si>
  <si>
    <t>种植食用菌50万袋（亩），按照产业奖补办法，菌袋每袋补助0.5元。</t>
  </si>
  <si>
    <t>提高农民产业发展的积极性，增加农民产业收入；吸纳附近农户就近务工，增加农户务工收入，预计带动农户78户223人，脱贫户、监测户52户149人，户均增收2000元。</t>
  </si>
  <si>
    <t>坪胜村平安村米粮寺村</t>
  </si>
  <si>
    <t>青铜关镇食用菌种植项目</t>
  </si>
  <si>
    <t>发展10万袋食用菌一袋补助0.5元</t>
  </si>
  <si>
    <t>巩固脱贫攻坚成果，发展乡村振兴项目，鼓励农户发展产业，增加收入。</t>
  </si>
  <si>
    <t>青梅村</t>
  </si>
  <si>
    <t>柴坪镇青梅村食用菌种植项目</t>
  </si>
  <si>
    <t>种植羊肚菌50亩，按照产业奖补办法，菌袋每袋补助0.5元。</t>
  </si>
  <si>
    <t>提高农民产业发展的积极性，增加农民产业收入，吸纳附近农户就近务工，增加农户务工收入，预计带动农户15户45人，脱贫户、监测户10户32人，户均增收2000元。</t>
  </si>
  <si>
    <t>石湾村</t>
  </si>
  <si>
    <t>大坪镇芋园村大豆种植示范基地项目</t>
  </si>
  <si>
    <t>芋园村一、三组发展大豆种植300亩</t>
  </si>
  <si>
    <t>通过土地流转、务工、增产技术、机械租赁及代耕代种等方式带动120户农户粮油增产增收，其中脱贫户、监测户52户，户均增收1500元。</t>
  </si>
  <si>
    <t>芋园村</t>
  </si>
  <si>
    <t>农业农村局</t>
  </si>
  <si>
    <t>回龙镇双油料产业项目</t>
  </si>
  <si>
    <t>1.回龙社区一、二、三、四组发展油菜、油葵种植400亩；
2.和坪村百斗塬发展油菜、油葵种植200亩。</t>
  </si>
  <si>
    <t>通过双油料产业项目建设，带动农户发展双油料产业，增加农户和村集体收入，并带动附近群众就业务工，实现户均增收1000元。项目受益62户217人，其中脱贫户及监测户13户43人。</t>
  </si>
  <si>
    <t>回龙社区</t>
  </si>
  <si>
    <t>回龙镇回龙社区大棚果蔬种植项目</t>
  </si>
  <si>
    <t>气雾大棚内部种植圣女果、西瓜、乳瓜、哈密瓜、火龙果、养心菜、生菜、芥菜、木耳菜、苦菊菜、冰菜11个品种的瓜果蔬菜。种植面积约5500平方米。</t>
  </si>
  <si>
    <t>通过项目建设，增加农户和村集体收入，并带动附近群众就业务工。受益63户175人，其中脱贫户及监测户26户95人。</t>
  </si>
  <si>
    <t>柴坪镇蚕桑产业项目</t>
  </si>
  <si>
    <t>小蚕共育1570张，每张补助200元，其中东瓜村260张，建国村400张，金虎村240张，石湾村350张，桃园村320张；桑园科管1000亩，每亩补助100元，其中东瓜村120亩，建国村100亩，金虎村50亩，石湾村300亩，桃园村200亩，余师村230亩。</t>
  </si>
  <si>
    <t>提高农民发展产业的积极性增加农民产业收入，预计受益农户722户2179人，其中脱贫户311户1050人，户均增500收元。</t>
  </si>
  <si>
    <t>东瓜村，建国村，金虎村，石湾村，桃园村，余师村</t>
  </si>
  <si>
    <t>柴坪镇桃园村小川岭茶园改造项目</t>
  </si>
  <si>
    <t>桃园村七组小川岭茶园改造200亩。</t>
  </si>
  <si>
    <t>推动茶园改造，提升茶叶产量，促进农户增收。</t>
  </si>
  <si>
    <t>柴坪镇石湾村羊肚菌种植项目</t>
  </si>
  <si>
    <t>石湾村六组百草园合作社发展羊肚菌50亩</t>
  </si>
  <si>
    <t>通过项目实施联农带农保障建档立卡脱贫户稳定增收5%.</t>
  </si>
  <si>
    <t>柴坪镇余师村低产茶园改造</t>
  </si>
  <si>
    <t>余师村低产茶园改造1000亩</t>
  </si>
  <si>
    <t>通过项目实施，使我村茶叶产业得到发展，保障建档立卡脱贫户稳定增收。</t>
  </si>
  <si>
    <t>余师村</t>
  </si>
  <si>
    <t>柴坪镇向阳村油料作物种植项目</t>
  </si>
  <si>
    <t>在向阳村发展种植油料作物（芝麻、油菜）200亩</t>
  </si>
  <si>
    <t>通过项目实施，促进村闲置劳动力就业，有效利用土地资源，平均带动农户80户，户增收2000元。</t>
  </si>
  <si>
    <t>向阳村</t>
  </si>
  <si>
    <t>米粮镇中药材种植产业项目</t>
  </si>
  <si>
    <t>种植中药材1000亩（连翘、苍术、天麻、白芨、猪苓、黄姜、瓜蒌160亩、茯苓30亩）。</t>
  </si>
  <si>
    <t>通过中药材产业项目直补到户，增加农民产业收入，预计带动脱贫户、监测户310户898人，户均增收2000元</t>
  </si>
  <si>
    <t>树坪、欢迎等村</t>
  </si>
  <si>
    <t>米粮镇欢迎村中药材产业基地项目</t>
  </si>
  <si>
    <t>1.改造育苗棚5个，育苗基地土地整治3亩，配套滴灌设施1500米，保温设施5套，蓄水池2处，引水管网600米；2.建设园区作业路480米，田坎整治900m³；3.新修中药材基地砂石路3公里；
4.园区及基地防护网4000米。
5.种植连翘、五味子850亩。</t>
  </si>
  <si>
    <t>1.通过发展中药材种植产业，带动64户群众劳务增收，其中脱贫户17户56人，监测户3户5人，预计年户均增收1500元，为村集体年增加收入3万元。
2.实施完成后欢迎村产业发展状况将进一步改善，能切实做好欢迎村巩固拓展脱贫攻坚成果同乡村振兴有效衔接工作，发挥示范效应，社会效应更加明显。
3.该项目形成资产产权归欢迎村集体所有，后续按照县扶贫资产管理办法管理，村集体明确专人管护，由米粮镇人民政府负责监督。</t>
  </si>
  <si>
    <t>欢迎村</t>
  </si>
  <si>
    <t>统战部</t>
  </si>
  <si>
    <t>米粮镇油菜花种植项目</t>
  </si>
  <si>
    <t>种植油菜800亩</t>
  </si>
  <si>
    <t>通过项目实施，可带联农户就业155户（脱贫户77户），年户均增收2500元。</t>
  </si>
  <si>
    <t>水峡村、清泉村、树坪等6个村</t>
  </si>
  <si>
    <t>庙沟镇中药材伴生菌项目</t>
  </si>
  <si>
    <t>新建中药材伴生菌厂房1座，配建萌发菌操作间1200平米，无菌室1间，发菌室2间，灭菌柜2个，锅炉1个，发酵罐4个，萌发菌制作流水线1条，及配套水电等基础设施建设。</t>
  </si>
  <si>
    <t>通过项目实施，增加群众收入，巩固脱贫攻坚成果</t>
  </si>
  <si>
    <t>双喜村</t>
  </si>
  <si>
    <t>铁厂镇新民村标准化蔬菜大棚二期建设项目</t>
  </si>
  <si>
    <t>建设标准恒温食用菌大棚22个，蔬菜大棚4个。</t>
  </si>
  <si>
    <t>该项目实施后，有效提高农户产业收入，带动本村弱劳动力就近就业。</t>
  </si>
  <si>
    <t>新民村</t>
  </si>
  <si>
    <t>西口回族镇石门村油菜种植基地配套设施建设项目</t>
  </si>
  <si>
    <t>发展油菜种植基地100亩，配套土地护坎1100米，生产步道1000米，产权确权到石门村。</t>
  </si>
  <si>
    <t>通过该项目实施促进石门村油菜产业发展，改善产业发展环境，受益农户168户591人，其中脱贫户65户238人，监测户2户6人。</t>
  </si>
  <si>
    <t>石门村</t>
  </si>
  <si>
    <t>产业扶持及配套建设</t>
  </si>
  <si>
    <t>永乐街道花甲村香椿产业种植项目</t>
  </si>
  <si>
    <t>计划发展种植香椿20亩</t>
  </si>
  <si>
    <t>通过发展香椿产业带动脱贫户增加脱贫户，巩固提升脱贫质量，收益脱贫户13户33人，监测户7户22人。</t>
  </si>
  <si>
    <t>花甲村</t>
  </si>
  <si>
    <t>永乐街道王家坪社区樱桃园科管项目</t>
  </si>
  <si>
    <t>对王家坪社区一组张家凸450亩水杂果进行科管。</t>
  </si>
  <si>
    <t>通过项目建设，增加102户农户产业收入。</t>
  </si>
  <si>
    <t>王家坪社区</t>
  </si>
  <si>
    <t>云盖寺镇西洞村特色水果种植项目</t>
  </si>
  <si>
    <t>科管培育野生猕猴桃、八月炸、五味子50亩，配套修建3.5米宽18厘米厚产业路2.5公里。资产确权到村。</t>
  </si>
  <si>
    <t>通过特色水果种植，带动产业发展，促进农户增收。项目受益254户958人。</t>
  </si>
  <si>
    <t>西洞村</t>
  </si>
  <si>
    <t>云盖寺镇西洞村有机农产品种植项目</t>
  </si>
  <si>
    <t>种植有机小麦200亩，有机玉米200亩，有机甘蔗100亩。资产确权到村。</t>
  </si>
  <si>
    <t>通过有机农产品种植，带动产业发展，促进农户增收。项目受益254户958人。</t>
  </si>
  <si>
    <t>云盖寺镇金钟村蔬菜种植基地项目</t>
  </si>
  <si>
    <t>利用蔬菜大棚11个，种植露天蔬菜45亩。资产确权到户。</t>
  </si>
  <si>
    <t>通过发展种植，带动脱困户增加脱困户收入，巩固提升脱贫质量，收益脱贫户43户181人，监测户25户116人。</t>
  </si>
  <si>
    <t>金钟村</t>
  </si>
  <si>
    <t>达仁镇象园村改造标准化茶园及300亩茶园提质增效项目</t>
  </si>
  <si>
    <t>改造标准化生态茶园80亩，低产园提质改造300亩，（包括入园产业路400米，人行步道280米，蓄水池一座150立方），购茶苗60万株。</t>
  </si>
  <si>
    <t>巩固脱贫攻坚成果，助力乡村振兴，不断做大做强茶叶产业，提升茶叶品质及质量，提高茶农增收，同时在茶园提升改造及采茶期间吸纳附近农户务工，增加农户劳务收入，带动农户9户32人，脱贫户7户24人增收，户均增收2800元以上。</t>
  </si>
  <si>
    <t>象园村</t>
  </si>
  <si>
    <t>达仁镇玉泉村水杂果基地建设项目</t>
  </si>
  <si>
    <t>发展200平方米草莓大棚1处，200平方米葡萄大棚1处。</t>
  </si>
  <si>
    <t>发展特色经济，带动66户增加收入500元。受益人口66户218人，其中脱贫户28户76人。</t>
  </si>
  <si>
    <t>玉泉村</t>
  </si>
  <si>
    <t>达仁镇狮子口社区水杂果基地建设项目</t>
  </si>
  <si>
    <t>种植李子200颗</t>
  </si>
  <si>
    <t>发展特色经济，带动农户增加收入。受益人口40户140人，其中脱贫户16户56人。</t>
  </si>
  <si>
    <t>狮子口社区</t>
  </si>
  <si>
    <t>高峰镇两河村大棚基地建设项目</t>
  </si>
  <si>
    <t>新建十个大棚2000㎡进行蔬菜种植。</t>
  </si>
  <si>
    <t>该项目建成后可带动农户每年增收3000元</t>
  </si>
  <si>
    <t>两河村</t>
  </si>
  <si>
    <t>高峰镇青山社区二组阴坡坪种植项目</t>
  </si>
  <si>
    <t>种植蔬菜，林果采摘园，建设大棚12个，计划种植15亩。</t>
  </si>
  <si>
    <t>预计年收入12万元，带动劳动力18人，人均增收8000元。</t>
  </si>
  <si>
    <t>青山社区</t>
  </si>
  <si>
    <t>茅坪回族镇茅坪社区大棚蔬菜基地建设项目</t>
  </si>
  <si>
    <t>项目计划在茅坪社区一组、二组、五组流转土地50亩分片建设现代化标准蔬菜钢结构大棚6个，大棚长55米，宽12米，高4.8米，大棚包含配套设施通风设备、灌溉设备、光照调节设备、环境监测设备、自动喷灌系统、电动卷帘机、加热系统、生物防治设备以及控制系统6套。</t>
  </si>
  <si>
    <t>1、项目实施后，通过务工和土地流转等方式受益总人口223户885人，其中脱贫户67户，234人。带动村集体增收1.2万元每年。
    2、项目建成后后，将极大推动带动茅坪回族镇地方绿色蔬菜产业的发展，彻底解决茅坪本地无蔬菜生产基地，集镇蔬菜产量不足，群众吃不上新鲜蔬菜的问题，逐步提高群众的幸福感觉和满意度。打造茅坪回族镇绿色蔬菜基地，解决群众“菜篮子”问题。
    3、该项目形成的大棚及其配套设施资产属于集体资产，产权归茅坪社区集体所有，后续按照县扶贫资产管理办法管理，村集体明确专人管护，由茅坪回族镇人民政府负责监督</t>
  </si>
  <si>
    <t>茅坪社区</t>
  </si>
  <si>
    <t>茅坪回族镇茅坪社区烤烟产业项目</t>
  </si>
  <si>
    <t>项目计划在茅坪社区原有烤烟产业基础上扩大规模，安装自动化烤烟炉8个、购买起垄机6台、梳式烟夹10副、打孔器8台等烤烟产业发展配套设施。</t>
  </si>
  <si>
    <t>1、项目建成投产后，可带动村集体经济增加约2万元以上，带动80余农户就近就业，带动户均增收3000元/年。
    2、项目实施后通过土地流转，务工等方式达到受益总人口82户287人，其中脱贫户38户133人。
    3.该项目形成资产属于集体资产，产权归茅坪社区集体所有，后续按照县扶贫资产管理办法管理，村集体明确专人管护，由茅坪回族镇人民政府负责监督。</t>
  </si>
  <si>
    <t>茅坪回族镇山野菜加工项目</t>
  </si>
  <si>
    <t>计划翻修改造原有山野菜生产厂房600平方米，新建年产1000吨山野菜生产线1条，购置清洗机1台、腌制池1套、脱水机1台、蒸煮锅1台、包装机1台。</t>
  </si>
  <si>
    <t>1.该项目实施可直接提高茅坪山野菜的附加值，促进农户增收致富，进一步扩大山野菜销路，提升地方经济收入。
   2.项目建设中受益总人口约为285户941人，项目过程中可带动本地13户52人务工就业，其中脱贫户8户10人，项目建成后可带动本地10户13人在厂内稳定就业，就业期间农户每年可稳定增收3万元，通过与企业联营，村集体经济增收4万元。
   3.该项目形成资产产权归五星村集体所有，后续按照县扶贫资产管理办法管理，村集体明确专人管护，由茅坪回族镇人民政府负责监督。</t>
  </si>
  <si>
    <t>木王镇朝阳村蚕桑产业项目</t>
  </si>
  <si>
    <t>实施桑园科管1000亩；小蚕共育300张。</t>
  </si>
  <si>
    <t>提高农民发展产业的积极性，增加农民产业收入，预计受益农户245户735人，其中脱贫户153户459人，户均增收2000元。</t>
  </si>
  <si>
    <t>朝阳村</t>
  </si>
  <si>
    <t>木王镇栗扎坪村高山有机土豆种植项目</t>
  </si>
  <si>
    <t>栗扎坪村发展种植高山有机土豆1000亩。</t>
  </si>
  <si>
    <t>通过项目实施，增加农民产业收入，预计受益农户206户114人，其中脱贫户78户102人，户均增收1000元。</t>
  </si>
  <si>
    <t>栗扎坪村</t>
  </si>
  <si>
    <t>青铜关镇乡中村四组茶叶加工厂及基地建设、茶园套种中药材（连翘）项目</t>
  </si>
  <si>
    <t>新建茶叶加工厂和茶叶研学基地1座，500平方及配套设施；新建茶园产业路2000米；茶园套种中药材200亩</t>
  </si>
  <si>
    <t>解决农户就近就业12户25人，户均增收8500元。</t>
  </si>
  <si>
    <t>月河镇八盘村五组油菜种植项目</t>
  </si>
  <si>
    <t>种植油菜300亩</t>
  </si>
  <si>
    <t>保证22户73人增加收入</t>
  </si>
  <si>
    <t>八盘村</t>
  </si>
  <si>
    <t>月河镇川河村油菜种植项目</t>
  </si>
  <si>
    <t>种植油菜400亩</t>
  </si>
  <si>
    <t>1.受益农户93户291人，其中脱贫户26户77人；
2.提升村容村貌，带动游客旅游。</t>
  </si>
  <si>
    <t>川河村</t>
  </si>
  <si>
    <t>大坪镇园山村中药材示范基地项目</t>
  </si>
  <si>
    <t>打造四组康家岩、东河上平中药材100亩示范基地，以二花为主品种，科学管理。</t>
  </si>
  <si>
    <t>通过项目实施，增加农民产业收入，预计受益农户186户457人，其中脱贫户51户136人，户均增收1500元。实现劳动力就地、就近稳定就业，带动我村经济发展，巩固脱贫攻坚成果。</t>
  </si>
  <si>
    <t>园山村</t>
  </si>
  <si>
    <t>回龙镇万寿村中药材种植项目</t>
  </si>
  <si>
    <t>村合作社种植合欢树500亩，种植连翘400亩。</t>
  </si>
  <si>
    <t>通过项目建设，带动农户发展中药材产业，增加农户和村集体收入，并带动附近群众就业务工，实现户均增收4000元。项目受益62户217人，其中脱贫户及监测户13户43人。</t>
  </si>
  <si>
    <t>万寿村</t>
  </si>
  <si>
    <t>回龙镇宏丰村白芨育苗基地项目</t>
  </si>
  <si>
    <t>建设白芨育苗基地150亩，铺设有机土150亩。</t>
  </si>
  <si>
    <t>通过中药材种植基地建设，推动中药材产业发展，增加集体收入，并带动附近群众就业务工，实现户均增收1000元。项目受益32户130人，其中脱贫户及监测户19户85人。</t>
  </si>
  <si>
    <t>柴坪镇石湾村中药材种植项目</t>
  </si>
  <si>
    <t>石湾村六组百草园合作社发展中药材200亩，其中连翘200亩。</t>
  </si>
  <si>
    <t>通过项目实施联农带农保障建档立卡脱贫户稳定增收10%.</t>
  </si>
  <si>
    <t>柴坪镇东瓜村四组中药材种植项目</t>
  </si>
  <si>
    <t>在东瓜村四组上河爬种植白芨及苍术等中药材基地53亩，建设大棚30个（长30米，宽10米），储存药材厂房230平方米。配套设施硬化场地350平方米，入园道路1.2公里及水、电等其他配套设施。</t>
  </si>
  <si>
    <t>能够进一步壮大发展村集体经济收益，预计年增收8.5万元左右，带动本组21户群众参与务工就业，预计每户年增收12000元。同时可以为东瓜村观光，休闲旅游等建设项目的实施奠定基础。</t>
  </si>
  <si>
    <t>东瓜村</t>
  </si>
  <si>
    <t>米粮镇树坪村五味子产业园建设项目</t>
  </si>
  <si>
    <t>1.发展南五味子育苗基地50亩；
2.南五味子种植基地标准化建园100亩。</t>
  </si>
  <si>
    <t>项目建成后将有效提升村级特色产业发展水平，促进村级产业提质增效，实现户均年收入5万元以上。以个人合作社发展产业形式带动20人就近务工，人均增收2000元；同时，将有效带动农户增收致富,提高群众满意度，项目受益人口53户162人，其中脱贫户、监测户13户47人。</t>
  </si>
  <si>
    <t>树坪村</t>
  </si>
  <si>
    <t>米粮镇月明村中药材种植基地项目</t>
  </si>
  <si>
    <t>修建瓜蒌产业园区河堤长400米，宽1.5米，高4米；在河堤园区种植瓜蒌50亩。</t>
  </si>
  <si>
    <t>1.提高农民产业发展的积极性，增加农民产业收入，吸纳附近农户就近务工，增加农户务工收入动53户225人就业，预计户年均增收3000元；2.该项目形成资产产权归村集体所有，后续按照县扶贫资产管理办法管理，村集体明确专人管护，由米粮镇人民政府负责监督。</t>
  </si>
  <si>
    <t>月明村</t>
  </si>
  <si>
    <t>庙沟镇林下中药材种植项目</t>
  </si>
  <si>
    <t>在庙沟镇五一、五四、三联、双喜、中坪、蒿坪、东沟村，发展林下毛慈菇种植500亩、淫羊藿种植600亩、五味子种植800亩、猪苓种植600亩、天麻种植600亩、白芨种植800亩。</t>
  </si>
  <si>
    <t>通过项目实施,带动群众发展产业,增加群众收入</t>
  </si>
  <si>
    <t>庙沟镇中坪村三胜沟木瓜种植基地建设项目</t>
  </si>
  <si>
    <t>在三胜沟内发展木瓜种植产业150亩。</t>
  </si>
  <si>
    <t>中坪村</t>
  </si>
  <si>
    <t>铁厂镇姬家河村中药材种植项目</t>
  </si>
  <si>
    <t>发展白芨、苍术50亩</t>
  </si>
  <si>
    <t>增加脱贫户收入，巩固提升脱贫质量，助力乡村振兴</t>
  </si>
  <si>
    <t>铁厂镇铁铜村中药材种植项目</t>
  </si>
  <si>
    <t>发展苍术200亩、发展猪苓50亩</t>
  </si>
  <si>
    <t>铁铜村</t>
  </si>
  <si>
    <t>西口回族镇青树村中药材基地建设项目</t>
  </si>
  <si>
    <t>在青树村二组建设1个中药材基地，发展苍术种植60亩，产权确权到青树村。</t>
  </si>
  <si>
    <t>促进青树村中药材产业发展，带动农户户均年增收2000元以上。</t>
  </si>
  <si>
    <t>永乐街道庙坡村金银花种植基地综合利用项目</t>
  </si>
  <si>
    <t>在庙坡村五组种植中药材金银花80亩，套种苍术，带动45户85人村民就近就业，其中脱贫户15户54人。</t>
  </si>
  <si>
    <t>项目建设期间，增加务工岗位15个，增加当地群众劳务增收2000元。</t>
  </si>
  <si>
    <t>庙坡村</t>
  </si>
  <si>
    <t>永乐街道花甲村通草产业种植项目</t>
  </si>
  <si>
    <t>发展通草种植3万棵，占地25亩。</t>
  </si>
  <si>
    <t>通过发展通草产业带动脱贫户及农户增加收入，巩固提升脱贫质量。</t>
  </si>
  <si>
    <t>高峰镇长坡村五味子产业带项目</t>
  </si>
  <si>
    <t>从一组至营胜村交界建设五味子产业带，种植五味子200亩。</t>
  </si>
  <si>
    <t>建成后可带动农户每年增收1300元。</t>
  </si>
  <si>
    <t>长坡村</t>
  </si>
  <si>
    <t>高峰镇两河村五味子基地建设项目</t>
  </si>
  <si>
    <t>改造提升五味子基地50亩。</t>
  </si>
  <si>
    <t>产业基地建成后可带动农户每年增收1300元。</t>
  </si>
  <si>
    <t>高峰镇两河村天麻基地建设项目</t>
  </si>
  <si>
    <t>新建天麻基地50亩。</t>
  </si>
  <si>
    <t>产业基地建成后可带动35户农户每年增收12000元。</t>
  </si>
  <si>
    <t>高峰镇青山社区磨子沟片区连翘基地</t>
  </si>
  <si>
    <t>林地种植连翘1000亩。</t>
  </si>
  <si>
    <t>预计年人均增收3000元。</t>
  </si>
  <si>
    <t>高峰镇东岭村五味子采摘园项目</t>
  </si>
  <si>
    <t>村集体发展种植五味子100亩采摘园。</t>
  </si>
  <si>
    <t>扶持村民发展产业，保障其稳定增收。</t>
  </si>
  <si>
    <t>东岭村</t>
  </si>
  <si>
    <t>茅坪回族镇峰景村中药材种植项目</t>
  </si>
  <si>
    <t>项目计划由村股份经济合作社与农户联营，在峰景村全村退耕林地中套种五味子、苍术等中药材约1000亩，清理灌木、整地及栽种，购化肥、苗期除草、间苗、浇水等。</t>
  </si>
  <si>
    <t>1.项目实施后受益人口268户938人，其中脱贫户140户430人。受益方式主要为药材管理经营收益约240户832人，直接参与建设期间务工120人，可实现人均增收约0.7万元。
2.项目实施后，年收入总值可达400万元，可以带动当地脱贫劳动力120人就近就业，年人均增收0.7万余元。项目完成后第三年即可进入采收期，预计可实现集体经济增收3万元/年、户均增收0.4万元/年。
3.该项目形成资产产权归峰景村集体所有，后续按照县扶贫资产管理办法管理，村集体明确专人管护，由茅坪回族镇人民政府负责监督。</t>
  </si>
  <si>
    <t>峰景村</t>
  </si>
  <si>
    <t>茅坪回族镇红光村中药材基地项目</t>
  </si>
  <si>
    <t>在红光村四组建占地50亩的五味子种植园，购置五味子种苗4万株栽植，修建蓄水池50立方米，从蓄水池至园区埋设管道5000米，购置水泥架杆1000根，新修入园产业路长500米、宽3米砂石路，及配套设施。</t>
  </si>
  <si>
    <t>1.项目建成后，壮大村集体经济，承包给有种植经验的经营主体，村集体每年收取1万元的租金。
    2.项目实施后，带动当地脱贫劳动力5户14人就近就业，年人均收入增加3000元。流转土地辐射12户52人，户均增收0.1万。
    3.该项目形成资产产权规红光村集体所有，后续按照县扶贫资产管理办法管理，村集体明确专人管护，由茅坪回族镇人民政府负责监督。</t>
  </si>
  <si>
    <t>红光村</t>
  </si>
  <si>
    <t>茅坪回族镇五星村五味子种植项目</t>
  </si>
  <si>
    <t>1.在五星村三组建五味子园1个；
2.采买五味子种苗28000株；
3.新预埋搭架水泥柱2800根；
4.喷灌设施，50管道2000米、25管道30000米，喷头28000个，钢丝1000斤，镀锌铁丝12#需6000斤；
5.前期土地整理40亩，新建25立方米蓄水池4个、购买4个水泵。</t>
  </si>
  <si>
    <t>1.项目建成后，壮大村集体经济，预计带动93户332人受益，预计每年集体增收2万元。
   2.项目实施后，三年后收入总产值50万元，带动当地脱贫劳动力约20户35人就近就业，年人均收入增加0.78万元，土地流转受益户数10户35人。
   3.该项目形成资产产权规五星村集体所有，后续按照县扶贫资产管理办法管理，村集体明确专人管护，由茅坪回族镇人民政府负责监督。</t>
  </si>
  <si>
    <t>五星村</t>
  </si>
  <si>
    <t>茅坪回族镇茅坪社区连翘产业项目</t>
  </si>
  <si>
    <t>项目计划在茅坪社区四组、五组流转土地50亩，在原基础上新栽种连翘种苗50亩，补栽连翘种苗50亩，集中采购种苗14000株。</t>
  </si>
  <si>
    <t>1、项目建成后，壮大村集体经济，预计带动48户168人受益，16户54人土地流转可以促进农户增收，集体经济每年增收2万元左右。
   2、项目实施后将改善村集体经济发展单一的情况，提升促进了集体经济的发展，扩大产业发展规模，带动更多农户投身产业发展当中，实现社区整体经济水平提升。
   3、该项目形成的资产属于集体资产，产权归茅坪社区集体所有，后续按照县扶贫资产管理办法管理，村集体明确专人管护，由茅坪回族镇人民政府负责监督。</t>
  </si>
  <si>
    <t>茅坪回族镇茅坪社区五味子产业项目</t>
  </si>
  <si>
    <t>项目计划在茅坪社区四组新发展五味子产业项目；
   购买五味子种苗35000株，栽水泥桩3500根，铺设供水管道5000米，购买钢丝8000斤，喷头35000个；
   土地平整50亩，新建蓄水池5个共120立方米、水泵5个。</t>
  </si>
  <si>
    <t>1、项目建成后，壮大村集体经济，预计集体增收2.5万元，预计带动55户189人增收，其中脱贫户15户42人，预计户均增收2000元。
    2、项目实施后，将改善村集体经济发展单一的情况，提升促进了集体经济的发展，扩大产业发展规模，带动更多农户投身产业发展当中，实现社区整体经济水平提升。
    3.该项目形成资产属于集体资产，产权归茅坪社区集体所有，后续按照县扶贫资产管理办法管理，村集体明确专人管护，由茅坪回族镇人民政府负责监督。</t>
  </si>
  <si>
    <t>木王镇桂林村邱家坪中药材育苗基地建设项目</t>
  </si>
  <si>
    <t>桂林村邱家坪育苗基地，预计建设大棚28个，占地2800平方米。</t>
  </si>
  <si>
    <t>项目建成后将有效提升村级特色产业发展水平，促进村级产业提质增效，带动20户人均增收3000元,提高群众满意度，项目受益人口20户85人，其中脱贫户、监测户6户31人。</t>
  </si>
  <si>
    <t>桂林村</t>
  </si>
  <si>
    <t>青铜关镇丰收村村集体五味子种植示范园建设项目</t>
  </si>
  <si>
    <t>项目计划流转土地20亩，村集体建设五味子种植基地1处，配建蓄水池1座，安装水泥柱、钢管1500根、Φ50水管500米、Φ25喷淋水管6600米、喷头6600套、4＃钢丝绳12000米、防护栏2000米，看护房1座等附属设施，搭建10个大棚长50、宽4.5米等。</t>
  </si>
  <si>
    <t>1.项目建成投产后，将有效带动农户增收致富,发展壮大集体经济，实现村集体经济年收入10万元以上。
2.项目受益人口55户151人，其中脱贫户22户65人，带动户均增收2000元左右。</t>
  </si>
  <si>
    <t>丰收村</t>
  </si>
  <si>
    <t>月河镇太白庙村中药材育苗项目</t>
  </si>
  <si>
    <t>发展白芨、五味子等中药材育苗1500亩。</t>
  </si>
  <si>
    <t>项目实施后，带动务工350人，人均收入800元/年。</t>
  </si>
  <si>
    <t>太白庙村</t>
  </si>
  <si>
    <t>永乐街道锡铜村中药材产业园扩建项目</t>
  </si>
  <si>
    <t>在锡铜村五组扩建连翘产业园200亩。</t>
  </si>
  <si>
    <t>通过项目实施，带动群众务工10人、流转土地增收，带动集体经济增收，受益户数27户。</t>
  </si>
  <si>
    <t>锡铜村</t>
  </si>
  <si>
    <t>月河镇太白庙村油桐、漆树种植项目</t>
  </si>
  <si>
    <t>发展漆树种植5000亩，发展油桐种植300亩。</t>
  </si>
  <si>
    <t>计划收入500万，户均可增收。</t>
  </si>
  <si>
    <t>月河镇菩萨殿村梨园沟板栗园拓展项目</t>
  </si>
  <si>
    <t>①拓展板栗园500亩，②产业道路硬化2公里，宽3.5米，18公分厚。</t>
  </si>
  <si>
    <t>带动10户群众增收2万元，带动就业人数增加，提升村民幸福感。</t>
  </si>
  <si>
    <t>菩萨殿村</t>
  </si>
  <si>
    <t>庙沟镇三联村八组美国薄壳核桃产业园项目</t>
  </si>
  <si>
    <t>1.对1000米入园路进行改造提升；
2.拓宽吴家梁原产业路长650米，宽1米，18公分厚；
3.增加灌溉管道1000米，修建水井一个。</t>
  </si>
  <si>
    <t>增加脱贫户收入，巩固提升脱贫质量</t>
  </si>
  <si>
    <t>三联村</t>
  </si>
  <si>
    <t>②养殖业基地（养殖业）</t>
  </si>
  <si>
    <t>米粮镇蚕桑产业项目</t>
  </si>
  <si>
    <t>小蚕共育1000张， 每张补助200元；养蚕室建设660平方米，每平方补助300元。</t>
  </si>
  <si>
    <t>2025年1月-12月</t>
  </si>
  <si>
    <t>提高农民发展产业的积极性增加农民产业收入，预计受益农户400户800人，其中脱贫户40户80人，户均增3000收元。</t>
  </si>
  <si>
    <t>月明村  清泥村</t>
  </si>
  <si>
    <t>青铜关镇蚕桑产业项目</t>
  </si>
  <si>
    <t>小蚕共育800张， 每张补助200元，养蚕室建设2000平方米，每平方补助300元。</t>
  </si>
  <si>
    <t>提高农民发展产业的积极性增加农民产业收入，预计受益农户600户1200人，其中脱贫户60户120人，户均增3000收元。</t>
  </si>
  <si>
    <t>铜关村  丰收村  青梅村</t>
  </si>
  <si>
    <t>大坪镇蚕桑产业项目</t>
  </si>
  <si>
    <t>小蚕共育400张，每张补助200元。</t>
  </si>
  <si>
    <t>提高农民发展产业的积极性增加农民产业收入，预计受益农户80户160人，其中脱贫户8户16人，户均增3000收元。</t>
  </si>
  <si>
    <t>旗帜村</t>
  </si>
  <si>
    <t>达仁镇蚕桑产业项目</t>
  </si>
  <si>
    <t>小蚕共育3800张， 每张补助200元；养蚕室建设5540平方米，每平方补助300元。</t>
  </si>
  <si>
    <t>提高农民发展产业的积极性增加农民产业收入，预计受益农户2400 户4800人，其中脱贫户240户480人，户均增3000收元。</t>
  </si>
  <si>
    <t>农光村 春光村 枫坪村 玉泉村丽光村 双河村   狮子口社区</t>
  </si>
  <si>
    <t>小蚕共育1500张， 每张补助200元；养蚕室建设300平方米，每平方补助300元。</t>
  </si>
  <si>
    <t>提高农民发展产业的积极性增加农民产业收入，预计受益农户390户780人，其中脱贫户39户78人，户均增3000收元。</t>
  </si>
  <si>
    <t>建国村金虎村东瓜村石湾村桃园村</t>
  </si>
  <si>
    <t>木王镇蚕桑产业项目</t>
  </si>
  <si>
    <t>小蚕共育300张；养蚕室建设1000平方米，每平方补助300元。</t>
  </si>
  <si>
    <t>提高农民发展产业的积极性，增加农民产业收入，预计受益农户360户1080人，其中脱贫户36户108人，户均增收3000元。</t>
  </si>
  <si>
    <t>庙沟镇蚕桑产业项目</t>
  </si>
  <si>
    <t>小蚕共育2200张，每张补助200元，养蚕室建设3334平方米，每平方补助300元。</t>
  </si>
  <si>
    <t>提高农民发展产业的积极性增加农民产业收入，预计受益农户1400户2800人，其中脱贫户140户280人，户均增3000收元。</t>
  </si>
  <si>
    <t>中坪村五一村五四村蒿坪村三联村双喜村</t>
  </si>
  <si>
    <t>镇安县蚕种集中催青项目</t>
  </si>
  <si>
    <t>蚕种集中催青5给批次，每个批次补助3万元</t>
  </si>
  <si>
    <t>提高农民发展产业的积极性增加农民产业收入，预计受益农户5630户11620人，其中脱贫户563户1162人，户均增3000收元。</t>
  </si>
  <si>
    <t>回龙镇畜牧养殖产业到户补助项目</t>
  </si>
  <si>
    <t>按照县委县政府《镇安县实施乡村振兴战略农业产业扶持办法(修订)》（镇办发〔2023〕1号）精神，对脱贫户和监测户发展养猪247头、养牛25头、养羊105只、养鸡2581只、养蜂322箱进行到户补助。养猪200元/头，养牛800元/头，养羊200元/头，养鸡18元/只，养蜂200元/箱。每户累计享受补助资金不超过5000元。</t>
  </si>
  <si>
    <t>2025年1月-10月</t>
  </si>
  <si>
    <t>畜牧养殖产业到户补助项目，增加农户产业收入,实现户均增收1000元以上。</t>
  </si>
  <si>
    <t>畜牧中心</t>
  </si>
  <si>
    <t>永乐街道畜牧养殖产业到户补助项目</t>
  </si>
  <si>
    <t>按照县委县政府《镇安县实施乡村振兴战略农业产业扶持办法(修订)》（镇办发〔2023〕1号）精神，对脱贫户和监测户发展养猪466头、养牛53头、养羊158只、养鸡2528只、养蜂1055箱进行到户补助。养猪200元/头，养牛800元/头，养羊200元/头，养鸡18元/只，养蜂200元/箱。每户累计享受补助资金不超过5000元。</t>
  </si>
  <si>
    <t>安山村、八亩坪村、北城社区、金花村、栗园村、庙坡村、木园村、山海村、孙家砭村、王家坪社区、锡铜村、杏树坡村、中合村</t>
  </si>
  <si>
    <t>柴坪镇畜牧养殖产业到户补助项目</t>
  </si>
  <si>
    <t>按照县委县政府《镇安县实施乡村振兴战略农业产业扶持办法(修订)》（镇办发〔2023〕1号）精神，对脱贫户和监测户发展养猪598头、养牛32头、养羊153只、养鸡3796只、养蜂435箱进行到户补助。养猪200元/头，养牛800元/头，养羊200元/头，养鸡18元/只，养蜂200元/箱。每户累计享受补助资金不超过5000元。</t>
  </si>
  <si>
    <t>柴坪村、向阳村、建国村、和睦村、松柏村、金虎村、安坪村、余师村、石湾村、东瓜村、
桃园村</t>
  </si>
  <si>
    <t>大坪镇畜牧养殖产业到户补助项目</t>
  </si>
  <si>
    <t>按照县委县政府《镇安县实施乡村振兴战略农业产业扶持办法(修订)》（镇办发〔2023〕1号）精神，对脱贫户和监测户发展养猪288头、养牛28头、养羊65只、养鸡1111只、养蜂132箱进行到户补助。养猪200元/头，养牛800元/头，养羊200元/头，养鸡18元/只，养蜂200元/箱。每户累计享受补助资金不超过5000元。</t>
  </si>
  <si>
    <t>红旗村、庙沟村、园山村、岩屋村、旗帜村、
小河子村、芋园村、龙湾村、凤凰村、全胜村、龙池村、三义村</t>
  </si>
  <si>
    <t>西口回族镇畜牧养殖产业到户补助项目</t>
  </si>
  <si>
    <t>按照县委县政府《镇安县实施乡村振兴战略农业产业扶持办法(修订)》（镇办发〔2023〕1号）精神，对脱贫户和监测户发展养猪358头、养牛121头、养羊367只、养鸡2634只、养蜂359箱进行到户补助。养猪200元/头，养牛800元/头，养羊200元/头，养鸡18元/只，养蜂200元/箱。每户累计享受补助资金不超过5000元。</t>
  </si>
  <si>
    <t>上河村、石景村、长发村、聂家沟村、农丰村、岭沟村、青树村、东庄村、石门村、宝石村</t>
  </si>
  <si>
    <t>木王镇畜牧养殖产业到户补助项目</t>
  </si>
  <si>
    <t>按照县委县政府《镇安县实施乡村振兴战略农业产业扶持办法(修订)》（镇办发〔2023〕1号）精神，对脱贫户和监测户发展养猪582头、养牛44头、养羊156只、养鸡3899只、养蜂757箱进行到户补助。养猪200元/头，养牛800元/头，养羊200元/头，养鸡18元/只，养蜂200元/箱。每户累计享受补助资金不超过5000元。</t>
  </si>
  <si>
    <t>坪胜村、月坪村、长坪村、栗扎坪村、朝阳村
桂林村、平安村、米粮寺村</t>
  </si>
  <si>
    <t>云盖寺镇畜牧养殖产业到户补助项目</t>
  </si>
  <si>
    <t>按照县委县政府《镇安县实施乡村振兴战略农业产业扶持办法(修订)》（镇办发〔2023〕1号）精神，对脱贫户和监测户发展养猪348头、养牛33头、养羊197只、养鸡2313只、养蜂526箱进行到户补助。养猪200元/头，养牛800元/头，养羊200元/头，养鸡18元/只，养蜂200元/箱。每户累计享受补助资金不超过5000元。</t>
  </si>
  <si>
    <t>云镇社区、岩湾村、西华村、东洞村、金钟村、黑窑沟村、西洞村</t>
  </si>
  <si>
    <t>铁厂镇畜牧养殖产业到户补助项目</t>
  </si>
  <si>
    <t>按照县委县政府《镇安县实施乡村振兴战略农业产业扶持办法(修订)》（镇办发〔2023〕1号）精神，对脱贫户和监测户发展养猪436头、养牛33头、养羊122只、养鸡3866只、养蜂280箱进行到户补助。养猪200元/头，养牛800元/头，养羊200元/头，养鸡18元/只，养蜂200元/箱。每户累计享受补助资金不超过5000元。</t>
  </si>
  <si>
    <t>铁厂社区、西沟口村、新声村、新联村、新民村、庄河村、铁铜村、
姬家河村</t>
  </si>
  <si>
    <t>茅坪回族镇畜牧养殖产业到户补助项目</t>
  </si>
  <si>
    <t>按照县委县政府《镇安县实施乡村振兴战略农业产业扶持办法(修订)》（镇办发〔2023〕1号）精神，对脱贫户和监测户发展养猪97头、养牛199头、养羊856只、养鸡940只、养蜂158箱进行到户补助。养猪200元/头，养牛800元/头，养羊200元/头，养鸡18元/只，养蜂200元/箱。每户累计享受补助资金不超过5000元。</t>
  </si>
  <si>
    <t>茅坪村、元坪村、红光村、五星村、峰景村、五福村、腰庄河村</t>
  </si>
  <si>
    <t>米粮镇畜牧养殖产业到户补助项目</t>
  </si>
  <si>
    <t>按照县委县政府《镇安县实施乡村振兴战略农业产业扶持办法(修订)》（镇办发〔2023〕1号）精神，对脱贫户和监测户发展养猪492头、养牛93头、养羊482只、养鸡2216只、养蜂344箱进行到户补助。养猪200元/头，养牛800元/头，养羊200元/头，养鸡18元/只，养蜂200元/箱。每户累计享受补助资金不超过5000元。</t>
  </si>
  <si>
    <t>八一村、东铺村、丰河村、光明村、红卫村、欢迎村、江西村、界河村、莲池村、联盟村、门里村、清泥村、清泉村、树坪村、水峡村、西河村、月明村</t>
  </si>
  <si>
    <t>高峰镇畜牧养殖产业到户补助项目</t>
  </si>
  <si>
    <t>按照县委县政府《镇安县实施乡村振兴战略农业产业扶持办法(修订)》（镇办发〔2023〕1号）精神，按照县委县政府《镇安县实施乡村振兴战略农业产业扶持办法(修订)》（镇办发〔2023〕1号）精神，对脱贫户和监测户发展养猪596头、养牛43头、养羊303只、养鸡2523只、养蜂227箱进行到户补助。养猪200元/头，养牛800元/头，养羊200元/头，养鸡18元/只，养蜂200元/箱。每户累计享受补助资金不超过5000元。</t>
  </si>
  <si>
    <t>两河村、青山村、鱼坪村、升坪村、银坪村、
永丰村、农科村、东岭村、正河村、三台村、
营胜村、长坡村</t>
  </si>
  <si>
    <t>达仁镇畜牧养殖产业到户补助项目</t>
  </si>
  <si>
    <t>按照县委县政府《镇安县实施乡村振兴战略农业产业扶持办法(修订)》（镇办发〔2023〕1号）精神，对脱贫户和监测户发展养猪608头、养牛36头、养羊380只、养鸡4260只、养蜂115箱进行到户补助。养猪200元/头，养牛800元/头，养羊200元/头，养鸡18元/只，养蜂200元/箱。每户累计享受补助资金不超过5000元。</t>
  </si>
  <si>
    <t>狮子口村、丽光村、春光村、农光村、象园村、双河村、玉泉村、枫坪村</t>
  </si>
  <si>
    <t>庙沟镇畜牧养殖产业到户补助项目</t>
  </si>
  <si>
    <t>按照县委县政府《镇安县实施乡村振兴战略农业产业扶持办法(修订)》（镇办发〔2023〕1号）精神，对脱贫户和监测户发展养猪378头、养牛22头、养羊44只、养鸡1425只、养蜂566箱进行到户补助。养猪200元/头，养牛800元/头，养羊200元/头，养鸡18元/只，养蜂200元/箱。每户累计享受补助资金不超过5000元。</t>
  </si>
  <si>
    <t>三联村、五一村、五四村、中坪村、双喜村、
蒿坪村、东沟村</t>
  </si>
  <si>
    <t>青铜关镇畜牧养殖产业到户补助项目</t>
  </si>
  <si>
    <t>按照县委县政府《镇安县实施乡村振兴战略农业产业扶持办法(修订)》（镇办发〔2023〕1号）精神，对脱贫户和监测户发展养猪481头、养牛44头、养羊446只、养鸡1907只、养蜂294箱进行到户补助。养猪200元/头，养牛800元/头，养羊200元/头，养鸡18元/只，养蜂200元/箱。每户累计享受补助资金不超过5000元。</t>
  </si>
  <si>
    <t>铜关村、青梅村、乡中村、前湾村、冷水河村、营丰村、东坪村、丰收村、月星村、阳山村、兴隆村、旬河村</t>
  </si>
  <si>
    <t>月河镇畜牧养殖产业到户补助项目</t>
  </si>
  <si>
    <t>按照县委县政府《镇安县实施乡村振兴战略农业产业扶持办法(修订)》（镇办发〔2023〕1号）精神，对脱贫户和监测户发展养猪308头、养牛23头、养羊120只、养鸡1290只、养蜂521箱进行到户补助。养猪200元/头，养牛800元/头，养羊200元/头，养鸡18元/只，养蜂200元/箱。每户累计享受补助资金不超过5000元。</t>
  </si>
  <si>
    <t>菩萨殿村、先进村、川河村、西川村、八盘村、黄土岭村、先锋村、益兴村、罗家营村、太白庙村</t>
  </si>
  <si>
    <t>镇安县畜牧养殖产业经营主体扶持项目</t>
  </si>
  <si>
    <t>按照县委县政府《镇安县实施乡村振兴战略农业产业扶持办法(修订)》，对带动10户以上的脱贫、监测户的经营主体在不扩大生产规模的基础上，对圈舍改造、粪污处理和生物安全、饲草料加工等进行提升改造的养殖场，以及取得环境评估土地使用、畜禽养殖备案、动物防疫合格等相关手续，新建或扩建养殖场舍及相关配套设施的，按养殖规模确定补助标准。原有的畜禽养殖设施设备不在补助范围。品种改良的，比照养殖场建设补助标准执行。</t>
  </si>
  <si>
    <t>该项目实施后，可大副度提升全县畜禽规模化、标准化养殖水平，促进产业升级，打造产业品牌，增加效益空间，减少环境污染，形成相对完整的产业链，带动脱困户增加收入。</t>
  </si>
  <si>
    <t>1.一是新建小蚕共育室5处，其中农光村4个630平方米、丽光村1个300平方米，二是新建狮子口社区集体养蚕工厂1处400平方米，三是新建大蚕养殖厂10个1000平方米；
2.桑园科管5200亩，改造提升桑园20亩，修建桑园步道1850米，宽2米；
3.补植桑苗15万株</t>
  </si>
  <si>
    <t>提升桑园品质，扩大养殖规模，增加农民收入，受益总人口873户2569人，其中脱贫户监测户420户1152人。</t>
  </si>
  <si>
    <t>农光村、狮子口社区、枫坪村、玉泉村、春光村、丽光村</t>
  </si>
  <si>
    <t>柴坪镇东瓜生态养殖基地项目</t>
  </si>
  <si>
    <t>在东瓜村四组缺家山建设牛羊
养殖基地，建设现代化生态养牛厂房600平方米，圈舍面积1200平方米，种植饲料70亩，存栏85头牛。</t>
  </si>
  <si>
    <t>2025年2-8月</t>
  </si>
  <si>
    <t>基地建成后可以项目带动农户13户参与务工就业，预计每户每年增收1.5万元</t>
  </si>
  <si>
    <t>柴坪镇柴坪村养殖圈舍修扩建项目</t>
  </si>
  <si>
    <t>合作社年养猪300头，养殖场圈舍复修300平方米，及扩建200平方米。</t>
  </si>
  <si>
    <t>合作社年养猪300头，收益80万，带动村民务工和粮食销售，促进村民增收。</t>
  </si>
  <si>
    <t>柴坪村</t>
  </si>
  <si>
    <t>米粮镇清泥村养蚕工厂项目</t>
  </si>
  <si>
    <t>新建养蚕工厂9间，厂房面积500㎡，可实现年养蚕120张。</t>
  </si>
  <si>
    <t>1.带动全村180户370人人均增收800元，其中脱贫户35户120人。2.该项目形成资产产权归村集体所有，后续按照县扶贫资产管理办法管理，村集体明确专人管护，由米粮镇人民政府负责监督。</t>
  </si>
  <si>
    <t>清泥村</t>
  </si>
  <si>
    <t>小蚕共育1000张，桑园科管1300亩。</t>
  </si>
  <si>
    <t>提高农民发展产业的积极性，增加农民产业收入，带动95户395人，预计户年增收1.1万元。</t>
  </si>
  <si>
    <t>月明、清泥等村</t>
  </si>
  <si>
    <t>1.全镇共育小蚕2500张；2.桑园科管2000亩；3.建设养蚕室25个。</t>
  </si>
  <si>
    <t>庙沟镇中坪村四组生态养猪项目</t>
  </si>
  <si>
    <t>在现有圈舍300㎡30余间的基础上，扩建200㎡20余间，新增粪便沉淀池1处，饲料储藏室1间，年出栏生猪300头。</t>
  </si>
  <si>
    <t>通过项目实施,增加当地群众收入</t>
  </si>
  <si>
    <t>庙沟镇五一村养蚕工厂项目</t>
  </si>
  <si>
    <t>购置大型烘干设备一套，购买蚕桑副产品开发设备一套，切桑机2台、自动蚕台20台、加强基础设施建设。</t>
  </si>
  <si>
    <t>大大增加农户农业产业收入。</t>
  </si>
  <si>
    <t>五一村</t>
  </si>
  <si>
    <t>庙沟镇三联村养蚕工厂基础设施完善项目</t>
  </si>
  <si>
    <t>1.对养蚕工厂基础设施进行完善包括200个蚕台、2台切桑机、5个温度计、400张共育网；
2.引入自动化小蚕共育设备1套。</t>
  </si>
  <si>
    <t>永乐街道金花村林下养鸡项目</t>
  </si>
  <si>
    <t>计划建设半自动化鸡舍1000平方米，围栏500米、园区道路硬化500平方米，养鸡5000只。</t>
  </si>
  <si>
    <t>年均实现纯收入60万元，合作社实现收益25万元，带动周边15户非合作社成员发展养鸡生产。</t>
  </si>
  <si>
    <t>金花村</t>
  </si>
  <si>
    <t>永乐街道花甲村养蚕产业养殖项目</t>
  </si>
  <si>
    <t>计划发展养殖小蚕30张</t>
  </si>
  <si>
    <t>通过发展养蚕项目，扶持农户发展产业，保障其稳定增收</t>
  </si>
  <si>
    <t>云盖寺镇林下散养鸡养殖项目</t>
  </si>
  <si>
    <t>在西洞村、云镇社区等地新建散养鸡养殖基地约200亩，发展林下散养鸡5.2万只，配套围栏、安防等设施。资产确权到村。</t>
  </si>
  <si>
    <t>通过发展畜牧养殖产业带动脱困群众劳务增收，巩固提升脱贫质量。项目受益254户958人。</t>
  </si>
  <si>
    <t>云镇社区、西洞村</t>
  </si>
  <si>
    <t>达仁镇蚕桑养殖项目</t>
  </si>
  <si>
    <t>1.新建枫坪村养蚕室30处2500平方米、春光村养蚕室3处900平方米、丽光村养蚕室7处850平方米；
2.改造提升丽光村村集体大蚕工厂1处、养蚕大户大蚕养殖厂3处，购置省力化养蚕设备4套；
3.小蚕共育2450张。</t>
  </si>
  <si>
    <t>发展特色产业，壮大村集体经济，提高养蚕质量和农民发展产业的积极性，增加农民产业收入。受益农户624户1995人，其中脱贫户监测户329户872人。</t>
  </si>
  <si>
    <t>丽光村、枫坪村、双河村、玉泉村、春光村</t>
  </si>
  <si>
    <t>达仁镇枫坪村蚕种制种厂</t>
  </si>
  <si>
    <t>由村集体建设一处面积400平方米的制种厂，年生产蚕种2000张</t>
  </si>
  <si>
    <t>助力乡村振兴，不断延长蚕桑产业链，同时吸纳附近农户务工，增加农户劳务收入，带动监测户、脱贫户38户45人农户增收25万元，村集体每年收入10万元</t>
  </si>
  <si>
    <t>枫坪村</t>
  </si>
  <si>
    <t>达仁镇丽光村生态养猪项目</t>
  </si>
  <si>
    <t>建设生态养猪场1个，年出栏生猪300头，配套猪舍、粪污处理等养殖设施。</t>
  </si>
  <si>
    <t>通过扶持新型经营主体，带动周边农户农产品销售，预计受益农户14户45人，其中脱贫户6户23人，户均增收1500元。</t>
  </si>
  <si>
    <t>丽光村</t>
  </si>
  <si>
    <t>高峰镇两河村养殖场改造项目</t>
  </si>
  <si>
    <t>硬化养殖场道路0.6公里，宽3.5米，厚18公分</t>
  </si>
  <si>
    <t>该项目建成后有效解决出行难及产业发展难问题可带动农户每年增收12000元</t>
  </si>
  <si>
    <t>茅坪回族镇峰景村牛场后期配套设施设备项目</t>
  </si>
  <si>
    <t>项目计划在峰景村七组养牛场配套新建200立方饲料青贮池1座，购置抓料机1台，揉丝机1台，新修50立方米蓄水池一座。</t>
  </si>
  <si>
    <t>1.项目实施后带动受益人口23户81人，其中脱贫户18户58人。受益方式主要为在场务工8人，可实现年增收2万元/人；15户种植户为牛场供应青贮原料，预计户均年收益1.2万元。
2.项目实施后，可以带动当地脱贫劳动力8人就近就业，年人均增收2万余元；村股份经济合作社采取将牛场设施资产入股养殖企业，预计从次年起，即可实现集体经济增收4万元/年。
3.该项目形成资产产权归峰景村集体所有，后续按照县扶贫资产管理办法管理，村集体明确专人管护，由茅坪回族镇人民政府负责监督。</t>
  </si>
  <si>
    <t>茅坪回族镇峰景村牛场入股经营项目</t>
  </si>
  <si>
    <t>项目计划争取资金40万元，以村集体经济名义投资入股到峰景村牛场，与养殖企业联合经营，增加集体经济收入，预计年收益4万元。</t>
  </si>
  <si>
    <t>1.项目实施后带动受益人口23户81人，其中脱贫户18户58人。受益方式主要为在场务工8人，可实现年增收2万元/人；15户种植户为牛场供应青贮原料，预计户均年收益1.2万元。
2.项目实施后，年收入总值可达500万元，可以带动当地脱贫劳动力8人就近就业，年人均增收2万余元；村股份经济合作社采取资金加资产入股的方式方法与养殖企业联合经营，预计从次年起，即可实现集体经济增收4万元/年。</t>
  </si>
  <si>
    <t>村集体经济</t>
  </si>
  <si>
    <t>茅坪回族镇红光村标准化养牛场建设项目</t>
  </si>
  <si>
    <t>新建1个砖混结构长30米、宽12米、高6米带顶养殖场房1座，配套修建砖木结构储草间约1处80㎡，30立方米储粪池一座，及相关附属配套设施。</t>
  </si>
  <si>
    <t>1.项目建成后，壮大村集体经济，承包给有养殖经验的经营主体，村集体每年收取2万元的租金.
    2.项目实施后，带动当地脱贫劳动力7户18人，人均增收3000元。
    3.该项目形成资产产权规红光村集体所有，后续按照县扶贫资产管理办法管理，村集体明确专人管护，由茅坪回族镇人民政府负责监督。</t>
  </si>
  <si>
    <t>茅坪回族镇五星村中华蜂养殖项目</t>
  </si>
  <si>
    <t>在原有的50箱中华锋养殖基础上，扩大中华蜂养殖规模到500箱。</t>
  </si>
  <si>
    <t>1.项目建成后，壮大村集体经济，带动本村225户786人受益，集体经济收入每年增加约5万元。
    2.项目实施后，收入净总产值18万元，带动当地脱贫劳动力约12户26人就近就业，年人均收入增加0.69万元。
    3.该项目形成资产产权规五星村集体所有，后续按照县扶贫资产管理办法管理，村集体明确专人管护，由茅坪回族镇人民政府负责监督。</t>
  </si>
  <si>
    <t>茅坪回族镇元坪村肉牛养殖项目</t>
  </si>
  <si>
    <t>依托东之韵农业科技有限公司牛肉加工厂，采用订单回收模式，由村集体出资购买育肥牛50头，投放脱贫户或监测户，辐射50户，出栏后，东之韵农业科技有限公司负责收购，村集体收回投资本金，并按每头牛收取5%效益提成。每头育肥牛成本约0.8万元。</t>
  </si>
  <si>
    <t>1.项目实施后，将提高养殖户积极性，提升肉牛养殖产量，扩大肉牛养殖数量；
   2.项目实施后，养殖户、公司、村集体三方共同受益，带动本村养殖产业发展，同时村集体经济收入增加2万元。受益人口50户162人。
   3该项目形成资产产权归属元坪村村集体所有，后续按照县扶贫资产管理办法管理，村集体明确专人管理，由茅坪回族镇人民政府负责监督。</t>
  </si>
  <si>
    <t>元坪村</t>
  </si>
  <si>
    <t>产业扶持</t>
  </si>
  <si>
    <t>茅坪回族镇茅坪社区肉牛定点屠宰点建设项目(一期)</t>
  </si>
  <si>
    <t>在茅坪回族镇茅坪社区五组黄龙洞沟建设肉牛定点屠宰点，平整场地3000平方，配套设备设施有全自动屠宰生产线1条、分割生产线1条、速冻库1个、冷库1个、保鲜库1个、运输货梯1个清洗池、污水处理设备1套等配套设施。</t>
  </si>
  <si>
    <t>1、该项目实施后将有效改善镇安少数民族聚集镇村传统畜牧业发展格局，极大提升茅坪回族镇畜牧业生产效益，优化产业结构，延长产业链条，扩大养殖规模，提升养殖户收入。
   2、该项目实施后预计带动10人务工，其中脱贫户5人，人均增收2000元。通过肉牛收购和临时务工直接受益脱贫人口283户1012人，通过肉牛收购、帮助养殖户屠宰分割肉牛带动受益237户751人，村集体经济年增收5万元。
   4、该项目形成资产归茅坪社区村集体所有，后续按照县扶贫资产管理办法管理，村集体明确专人管护，由茅坪回族镇人民政府负责监督。</t>
  </si>
  <si>
    <t>木王镇平安村养猪场建设项目</t>
  </si>
  <si>
    <t>在平安村四组穿心店新建养猪场1个，占地500亩。</t>
  </si>
  <si>
    <t>该项目实施后，可带动周边群众10人稳定务工，增加农户收入，可实现年产猪仔3500头从而推动村养殖业发展。</t>
  </si>
  <si>
    <t>平安村</t>
  </si>
  <si>
    <t>木王镇平安村养羊场建设项目</t>
  </si>
  <si>
    <t>在平安村三组新建养羊场一个，占地30亩，养羊100只。</t>
  </si>
  <si>
    <t>该项目实施后，可带动周边群众务工，增加农户收入，从而推动村养殖业发展。</t>
  </si>
  <si>
    <t>木王镇坪胜村养猪场建设项目</t>
  </si>
  <si>
    <t>坪胜村六组三条沟建养猪场1处，占地约1.5亩，养猪200头。</t>
  </si>
  <si>
    <t>项目实施后，可带动周边群众务工，增加农民产业收入，预计带动脱贫户、监测户75户225人。</t>
  </si>
  <si>
    <t>坪胜村</t>
  </si>
  <si>
    <t>青铜关镇阳山村十组养殖项目</t>
  </si>
  <si>
    <t>阳山村十组地势平坦，1、新建养殖场一处，占地面积15亩，预建标准牛舍10座，每座规格40米，宽5米，建设面积800平方米；新修污水粪便处理池150立方米一个，30立方米高处蓄水池一个；2、购买分娩、保育床各20套，限位栏20套，购买转牛车辆1辆，配套完善饲料加工设施、设备，年加工生产混配合饲料50吨；3、建动物粪便无害化处理及粪便无害化处理设施；4、引进优良品种50头</t>
  </si>
  <si>
    <t>通过良种补贴、标准化圈舍补贴和饲料购销补贴，使农户户均增收3000元，可实现自身发展壮大，进一步提升辐射带动能力。</t>
  </si>
  <si>
    <t>阳山村</t>
  </si>
  <si>
    <t>大坪镇园山村养鸡场扩建项目</t>
  </si>
  <si>
    <t>养鸡场扩建占地面积1500平方米，年产值400万元。</t>
  </si>
  <si>
    <t>通过项目实施，有效推动当地产业发展，增加农民产业收入，预计受益农户38户123人，其中脱贫户10户38人，户均增收1500元。带动村集体经济增收，辐射群众就近务工就业增收，巩固脱贫攻坚成果。</t>
  </si>
  <si>
    <t>木王镇朝阳村新建养蚕工厂项目</t>
  </si>
  <si>
    <t>新修建养蚕室500平方米。</t>
  </si>
  <si>
    <t>提高农民发展蚕桑产业的积极性，增加农民产业收入，预计受益农户35户105人，户均增收2000元。</t>
  </si>
  <si>
    <t>③水产养殖业发展</t>
  </si>
  <si>
    <t>柴坪镇石湾村四组渔稻项目</t>
  </si>
  <si>
    <t>建设生态养鱼池13500平方米，鱼马桶70个、智慧养殖监测系统、饲料库房90平方米、一座水坝、液氧罐一个、园区内部道路建设4500平方米</t>
  </si>
  <si>
    <t>2025年3-10月</t>
  </si>
  <si>
    <t>通过招商引资壮大村集体经济，扩展产业多样化，保证农户增收。</t>
  </si>
  <si>
    <t>庙沟镇双喜村水产养殖综合体项目</t>
  </si>
  <si>
    <t>在双喜村四五六七组建设鲈鱼养殖厂房4个，安装20个直径8米、高2.5米的高密度养殖桶，养鱼50000尾，并实施地基处理2000平方米，建设水电、管网等基础设施。</t>
  </si>
  <si>
    <t>镇安县年产5000吨黄颡鱼（黄辣丁）水产养殖项目</t>
  </si>
  <si>
    <t>改变原有池塘、湖泊等养殖方式，采用新兴养殖技术，一期建设800个高密度养殖桶用于亲鱼采集、种鱼培养、育苗孵化、鱼苗放养。以及渔旅融合观光体验项目的新建河堤、道路硬化、护坡治理、水电光网等基础设施建设。</t>
  </si>
  <si>
    <t>通过项目实施,增加当地旅游业的发展,增加群众收入</t>
  </si>
  <si>
    <t>云盖寺镇西洞村冷水鱼养殖项目</t>
  </si>
  <si>
    <t>新建冷水鱼养殖场1处，占地20亩，养殖冷水鱼100000尾。资产确权到村。</t>
  </si>
  <si>
    <t>通过发展冷水鱼养殖产业带动脱困群众增加收入，巩固提升脱贫质量。项目受益254户958人。</t>
  </si>
  <si>
    <t>云盖寺镇金钟村水产养殖项目</t>
  </si>
  <si>
    <t>在金钟村水产养殖鱼类45亩，配套保温大棚、给排水和养殖设备等。资产确权到村。</t>
  </si>
  <si>
    <t>通过发展种植，带动脱困户增加脱困户收入，巩固提升脱贫质量，收益脱贫户211户683人，监测户6户25人。</t>
  </si>
  <si>
    <t>高峰镇渔坪村冷水鱼养殖项目</t>
  </si>
  <si>
    <t>新增桶装养殖特色冷水鱼（金鳟、虹鳟、中华鲟）10万尾，占地5亩。</t>
  </si>
  <si>
    <t>发展特色产业，壮大村集体经济，带动10户脱贫劳动力就业，巩固脱贫成果。</t>
  </si>
  <si>
    <t>渔坪村</t>
  </si>
  <si>
    <t>木王镇栗扎坪村水产养殖项目</t>
  </si>
  <si>
    <t>栗扎坪村一组改建500平方米养鱼场一处，新建蓄水池20个，引水管道2000米。</t>
  </si>
  <si>
    <t>该项目实施后，可带动周边群众10人稳定务工，增加农户收入，从而推动村养殖业发展，预计带动脱贫户、监测户6户15人，户均增收1500元。</t>
  </si>
  <si>
    <t>青铜关镇冷水河村二组水产养殖项目</t>
  </si>
  <si>
    <t>新修引水渠2公里，投放鱼苗3万尾</t>
  </si>
  <si>
    <t>项目实施后，增加村集体经济收入</t>
  </si>
  <si>
    <t>冷水河村</t>
  </si>
  <si>
    <t>木王镇桂林村鲤跃养殖基地建设项目</t>
  </si>
  <si>
    <t>在桂林村新建占地50亩鲤跃养殖基地1处，依托桂林村优质的冷水资源建设22500平方米鲟鱼、虹鳟鱼生态养殖池，鱼马桶125个，引水管道2680米，水坝1座，库房90平方米，内部道路硬化7500平方米。</t>
  </si>
  <si>
    <t>该项目实施后，可带动周边群众30人稳定务工，增加农户收入，推动产业发展。</t>
  </si>
  <si>
    <t>木王镇米粮寺村黄颡鱼养殖示范园区建设项目（三期）</t>
  </si>
  <si>
    <t>1.建设陆基淡水鱼养殖基地300亩，建标准化厂房400平方米，新增养殖桶400个；
2.改建河堤1500米。</t>
  </si>
  <si>
    <t>项目建成后，年综合产值1.5亿元，贡献税收1000万元，吸纳带动就业1800人，推动园区及周边产业振兴、生态振兴、人才振兴，全面改善提升园区周边基础设施条件，具有良好的经济效益、生态效益和社会效益。</t>
  </si>
  <si>
    <t>米粮寺村</t>
  </si>
  <si>
    <t>④休闲农业与乡村旅游</t>
  </si>
  <si>
    <t>回龙镇万寿村典型调查项目村</t>
  </si>
  <si>
    <t>1.五至七组路边护坡挡墙1500立方米；公厕改造1个；便民桥改造2座；程家院子巷道硬化500㎡；修建垃圾收集转运点5个；垃圾桶60个；
2.村合作社种植合欢树500亩，套种淫羊藿400亩。</t>
  </si>
  <si>
    <t>改善村容村貌，提升乡村旅游基础设施条件和服务水平，加快产业发展，可带动农产品销售和中药材产业发展，进一步增加农户收入，受益农户125户317人，其中脱贫户52户176人，产权确权到村。</t>
  </si>
  <si>
    <t>典型项目调查村</t>
  </si>
  <si>
    <t>回龙镇和坪村百斗塬产业发展及配套基础设施建设项目</t>
  </si>
  <si>
    <t>1.和坪村五组百斗塬至尹家坡双油料基地田坎治理、入园路硬化1公里，安装灌溉设施200亩；
2.新建1个食用油加工坊；
3.双油料产业基地沿途垃圾清理等环境综合整治；
4.投资5万元建设联通通信设备线路，资产确权到村。</t>
  </si>
  <si>
    <t>通过双油料和联通村企合作产业项目建设，带动农户发展产业，增加农户和村集体收入，并带动附近群众就业务工，实现户均增收1000元。项目受益75户185人，其中脱贫户及监测户26户98人。</t>
  </si>
  <si>
    <t>和坪村</t>
  </si>
  <si>
    <t>重点帮扶村</t>
  </si>
  <si>
    <t>柴坪镇柴坪村壮大集体经济项目</t>
  </si>
  <si>
    <t>1.建设150KW光伏电站1处；
2.与联通公司通信合作建设。
3.纸房口发展乡村休闲旅游项目，新建河堤长180米，高4米，上宽1米，底宽2.2米，绿化190平方米，步道100米，沙池一个，休闲娱乐套建设等。</t>
  </si>
  <si>
    <t>1.电站建设完成后，经营收益归村集体经济所有，年均可收益5-10万元，对于村集体经济增长、提升基础设施建设具有十分重要的作用；
2.与联通公司通信合作建设项目实施后带动柴坪村集体经济年均可增收3万元；
3.纸房口发展乡村休闲旅游项目建成后可以带动当地旅游经济发展，预计年增收10万。</t>
  </si>
  <si>
    <t>柴坪镇建国村休闲农业及壮大集体经济项目</t>
  </si>
  <si>
    <t>在建国村二组建设长50米、宽10米、高3层的蚕桑产业加工及产品展销中心一处；在建国村二组建设长20米、宽10米、高1层的烘茧设施一处；与联通公司通信合作建设。</t>
  </si>
  <si>
    <t>通过项目实施，延伸农副产品产业链，提高集体经济收入，提升建国村乡村文化的知名度。</t>
  </si>
  <si>
    <t>建国村</t>
  </si>
  <si>
    <t>柴坪镇向阳村油料加工厂配套设施项目</t>
  </si>
  <si>
    <t>在柴坪镇向阳村农业大棚及油料加工厂基础上继续投资完善配套设施：场地硬化600平方米；厂房道路硬化长250米、宽4.5米；厂房道路路肩处理250米。建造冷链仓储车间20平方米；建运营中心，打造向阳村原生态无公害绿色农产品品牌；与联通公司通信合作建设。</t>
  </si>
  <si>
    <t>项目建设完成后，能有效整合资源，带动村集体经济发展壮大，同时绿色无公害品牌打造，能为农村能产品赋能，逐步实现资源变资产长远发展目标。预计村集体经济年收益5万元。</t>
  </si>
  <si>
    <t>柴坪镇石湾村渔稻产业园配套设施项目</t>
  </si>
  <si>
    <t>1.预计在石湾村四组月亮坪南沟峡洞子底层地基下降2米，扩宽2米，混凝土加固洞基，加固长90米，宽1米，高1.5米的拦河坝30万。2.六、七两组各修建两座长25米，宽1.5米便民桥一座。3.石湾村四组南洼硬化长1公里，宽3.5米的产业路。4.石湾村六组修建公厕一座,40平方米。5.与联通公司通信合作建设。</t>
  </si>
  <si>
    <t>通过项目实施改善224户567人民居生产生活，加大产业发展，美化石湾村人居环境，改善生产条件，拦河坝的修建可有效减少洪涝灾害发生，保证农户农田可持续性生产，带动群众户增收3500元，村集体经济增收5万元。</t>
  </si>
  <si>
    <t>柴坪镇桃园村产业配套设施建设项目</t>
  </si>
  <si>
    <t>1.桃园村五组石灰沟爱心茶园产业路硬化1.5公里，宽3.5米，厚0.18米；
2.桃园村七组茶园产业路硬化1.5公里，宽3.5米，厚0.18米。</t>
  </si>
  <si>
    <t>改善当地交通条件，方便群众出行，促进当地经济发展</t>
  </si>
  <si>
    <t>米粮镇江西村休闲农业及配套设施建设项目</t>
  </si>
  <si>
    <t>1.在枣树坪附近利用35户群众庭院及周边100亩土地进行魔芋、甘蔗、蜂蜜、烤烟等经济作物种植和畜牧养殖，生产农牧产品，发展休闲体验农业。
2.路灯安装35盏，并加固道路沿线河堤；
3.三、四组大磨沟通组路沿线安装路灯45盏；
4.建设“联通宽带合作社”一处，村集体经济投资5万元，建设端口数量200线，入网100户。</t>
  </si>
  <si>
    <t>发展休闲体验农业，能够壮大村集体经济。路灯安装35盏，并加固道路沿线河堤，提升道路通行条件，改善村容村貌。建设“联通宽带合作社”一处，项目建成后产权归于村集体，预计年分红4万余元，生产农牧产品。</t>
  </si>
  <si>
    <t>江西村</t>
  </si>
  <si>
    <t>米粮镇清泉村休闲农业及配套设施建设项目</t>
  </si>
  <si>
    <t>1.清泉村三组环境综合整治提升，巷道硬化3000平方米。
2.整治4、5组土地500亩发展烤烟；
3.清泉村6组发展中药材连翘、黄姜200亩；
4.建设“联通宽带合作社”一处，村集体经济投资5万元，建设端口数量200线，入网100户。</t>
  </si>
  <si>
    <t>1.项目实施后，可清除该区域乱堆乱放、乱搭乱建等脏乱差点10余处，将极大改善村庄面貌和优化村庄环境，有效提升该片区80多户群众生产和居住环境。
2.通过发展烤烟和中药材种植产业，带动61户群众劳务增收，其中脱贫户15户48人，监测户1户4人，预计年户均增收1800元，壮大清泉村村集体。
3.项目受益总人口87户378人，其中脱贫户24户112人。
4.预计年分红4万余元，能够壮大村集体经济。</t>
  </si>
  <si>
    <t>清泉村</t>
  </si>
  <si>
    <t>米粮镇树坪村烤烟产业配套设施建设项目</t>
  </si>
  <si>
    <t>1.扶贫工厂场地硬化560平方米；
2.刘家坪烤烟产业路硬化长1公里，宽3.5米，厚18厘米；
3.新修二组毛农贵门口至光伏电站烤烟砂石产业路1公里，宽3.5米；
4.新修七组老沟至狄家院子烤烟产业砂石路500米，宽3.5米；
5.新修八组魏家院子至后梁烤烟产业砂石路500米，宽3.5米；
6.拓宽刘家粱至黄家院子2公里烤烟砂石路，宽3.5米；
7.扶贫工厂扩建彩钢厂房460平方米；
8.改建扩建烤烟育苗大棚10座，共计1400平方米。</t>
  </si>
  <si>
    <t>1.通过新建育苗大棚，新修、复修烟路，新修、复修烤炉，带动农户131户423人，其中受益脱贫户31户107人，发展烤烟产业800亩，户均增收10000元，解决基础设施短板，改善群众生产生活条件。2.该项目形成资产产权归村集体所有，后续按照县扶贫资产管理办法管理，村集体明确专人管护，由米粮镇人民政府负责监督。</t>
  </si>
  <si>
    <t>庙沟镇中坪村休闲农业及康养旅游项目</t>
  </si>
  <si>
    <t>1.科管桑园1000亩；
2.回马石农田护坎210米及配套附属设施；3.对旬河沿线六组、八组田园护理；4.联通通讯合作社项目。</t>
  </si>
  <si>
    <t>通过项目实施，提升脱贫户和监测户产业发展积极性，壮大村蚕桑产业发展，巩固脱贫攻坚成果，改善群众生产生活条件，改变村庄整体环境，提升人居舒适度和满意度。项目受益525户1613人，其中脱贫户124户338人，监测户10户26人。</t>
  </si>
  <si>
    <t>庙沟镇五四村休闲农业及配套设施项目</t>
  </si>
  <si>
    <t>1.发展庭院经济10户，用于小菜园及周边治理；2.科管桑园1000亩；3.新建五四村毛慈菇种植基地产业路2.1公里；4.五组上中下院子烤烟产业路硬化1.5公里；5.联通通讯合作社项目。</t>
  </si>
  <si>
    <t>通过项目实施，带动当地特色产业发挥在那，方便群众发展林下中药材及烤烟生产，增加群众收入。</t>
  </si>
  <si>
    <t>五四村</t>
  </si>
  <si>
    <t>庙沟镇双喜村休闲农业及配套设施项目</t>
  </si>
  <si>
    <t>1.科管桑园1000亩；2.五组生态养猪示范片新建一座长6米，高2.5米、宽3.5米的便民桥；3.五组生态养猪示范片护坡挡墙210米；4.新建一座公厕；5.发展庭院经济20户；6.联通通讯合作社项目。</t>
  </si>
  <si>
    <t>通过该项目的实施，可以带动群众发展产业的积极性，改善群众生产生活条件，改变村庄整体环境，提升人居舒适度和满意度，受益农户31户98人，其中脱贫户监测户5户15人。</t>
  </si>
  <si>
    <t>庙沟镇蒿坪村休闲农业及配套设施项目</t>
  </si>
  <si>
    <t>1.桑园科管1000亩；
2.蒿坪村六、七、八组产业路修复3公里；
3.流转土地20亩，建设标准化桑园20亩；4.传统蚕丝加工设备30套及配套附属设施；5.农田修复2处。</t>
  </si>
  <si>
    <t>通过该项目的实施，可以带动群众发展产业的积极性，项目施工期间可带动农户20户参与务工，其中脱贫户7户，户均增收2000元；项目建成后可以解决群众农产品运输难的问题，</t>
  </si>
  <si>
    <t>铁厂镇庄河村休闲农业与配套设施建设项目</t>
  </si>
  <si>
    <t>1.新发展五味子种植20亩；2.发展魔芋种植50亩；3.田坎修复1100方；4.建设五味子加工生产厂房400平米；5.与联通公司签订合同，成立通信合作社项目，入股5万元。</t>
  </si>
  <si>
    <t>通过项目实施，带动周边群众发展产业积极性，壮大五味子、魔芋产业发展，改善群众生活条件及村容容貌。预计带动35户142人增收，户均增收1500元，项目建成后预计年增加村集体收入15万元，用于产业发展及公益设施建设。</t>
  </si>
  <si>
    <t>庄河村</t>
  </si>
  <si>
    <t>铁厂镇西沟口村休闲农业及配套设施建设项目</t>
  </si>
  <si>
    <t>1.新发展羊肚菌20亩；2.发展中药材35亩，其中通草30亩，天麻5亩；3.建设药材加工生产厂房200平米；4.与联通公司签订合同，成立通信合作社项目，入股5万元。</t>
  </si>
  <si>
    <t>2025年3-9月</t>
  </si>
  <si>
    <t>通过项目实施，带动周边群众发展产业积极性，壮大羊肚菌、中药材产业发展，改善群众生活条件及村容容貌。项目建成后预计年增加村集体收入10万元，用于产业发展及公益设施建设。</t>
  </si>
  <si>
    <t>西沟口村</t>
  </si>
  <si>
    <t>永乐街道庙坡村休闲农业及配套设施项目</t>
  </si>
  <si>
    <t>1.在庙坡村三、四组油葵、黄豆套种，油菜种植300亩（两季），带动农户53户196人，其中已脱贫户13户48人。
2.修建庙坡村产业路1km，路基宽4米，路面宽3.5米，厚18厘米，包括路基、路面、涵洞工程等。
3.新增养蜂100箱。
4.五组种植苍术50亩。
5.其中5万元投资到联通通信合作社</t>
  </si>
  <si>
    <t>项目建设期间，增加务工岗位30个，增加当地群众劳务增收2000元；项目建成后，增加村集体经济收入13万元。</t>
  </si>
  <si>
    <t>永乐街道山海村休闲农业及配套设施项目</t>
  </si>
  <si>
    <t>1.山海村一组新发展连翘200亩管护
2.新种植连翘50亩。
3.复修四五组产业路1.9公里。
4.其中5万元投资到联通通信合作社</t>
  </si>
  <si>
    <t>通过项目，集体经济增收10万元，带动务工32人，人均增收3000元。</t>
  </si>
  <si>
    <t>山海村</t>
  </si>
  <si>
    <t>永乐街道木园村休闲农业及配套设施建设项目</t>
  </si>
  <si>
    <t>1.新修硬化二组、四组800米产业路，基础处理及路面硬化。
2.新修十组刘平门口至大磨沟桠子砂石路路基处理3.5公里。
3.其中5万元投资到联通通信合作社</t>
  </si>
  <si>
    <t>带动村内劳动力11户17人务工，方便农户310亩烤烟、523亩板栗、128亩核桃等农产品运输，同时方便农户出行。</t>
  </si>
  <si>
    <t>木园村</t>
  </si>
  <si>
    <t>永乐街道王家坪社区休闲农业及配套设施建设项目</t>
  </si>
  <si>
    <t>1.一组硬化水杂果产业路1公里，宽3.5m，厚18cm；
2.修复水毁河堤150m，高4m，宽1.5m；
3.一组建设温室温棚10亩30个，计划对外出租；
4.其中5万元投资到联通通信合作社</t>
  </si>
  <si>
    <t>促进产业发展，方便水杂果输送，修复河堤，保护沿岸建筑，带动劳动力就业8人，人均增收800元，受益人口625户。</t>
  </si>
  <si>
    <t>永乐街道孙家砭村休闲农业及配套设施项目</t>
  </si>
  <si>
    <t>1.孙家砭村三组中药材连翘89亩后期管护（补苗、施肥、除草等）田园整治工程；
2.孙家砭村二组中药材五味子20亩后期管护（补苗、施肥、除草等）田园整治工程；
3.孙家砭村二组种植五味子30亩；
4.三组复修产业砂石路7公里（宽4.5米）；
5.其中5万元投资到联通通信合作社。</t>
  </si>
  <si>
    <t>通过项目实施，保障建档立卡脱贫户、重点监测户稳定增收，人均增收800元，受益户数324户。</t>
  </si>
  <si>
    <t>孙家砭村</t>
  </si>
  <si>
    <t>永乐街道太坪社区休闲农业及配套设施项目</t>
  </si>
  <si>
    <t>用于永乐街道太坪社区休闲农业及配套设施项目，包含蔬菜产业园提升70亩，其中新建温棚20亩50个，年集体经济增收10万元，用于村级公益事业，资产确权到村集体，杨家庄小流域治理1.3公里。</t>
  </si>
  <si>
    <t>带动农户30户产业增收户均2000元，带动农户劳务务工25户68人户均增收3000元，受益的农户55户169人，其中脱贫户18户49人，户均增收2000元；建立蔬菜产业园园长效管理机制，安排专人管理，定期锄草、施肥、采摘。</t>
  </si>
  <si>
    <t>太坪社区</t>
  </si>
  <si>
    <t>云盖寺镇西洞村中药材基地建设项目（二期）</t>
  </si>
  <si>
    <t>在西洞村扩建建一处占地150亩中药材种植基地，用于种植天麻药材，配套排水、防护网等相关设施；新建3.5米宽、18厘米厚产业路2公里；产权确认到村集体，项目建成后由西洞村股份经济合作社负责运营管理，收益统一纳入集体经济收入。</t>
  </si>
  <si>
    <t>通过中药材种植基地建设，推动中药材产业发展，增加集体收入，并带动附近群众就业务工，实现户均增收1500元/年。项目受益38户151人，其中脱贫户及监测户19户85人。冷库建成后用于存储木耳、核桃、板栗、中药材等农副产品，达到保鲜保质、延长保存期的效果。</t>
  </si>
  <si>
    <t>云盖寺镇西华村产业园提升项目</t>
  </si>
  <si>
    <t>1.对10亩山楂产业园改造提升，建设农田护堤230米，修复水毁河堤约100米；
2.对2个食用菌产业园提升，新建20m³供水池一座，铺设管网100米。
3.依托农业大棚修建2.5米宽、18厘米厚产业路200米。产权确认到村集体。</t>
  </si>
  <si>
    <t>完善西华村产业配套设施建设，改善了村庄环境，促进了产业发展，也为脱贫户和监测户提供务工就业机会。项目受益62户195人，其中脱贫户及监测户36户118人。</t>
  </si>
  <si>
    <t>西华村</t>
  </si>
  <si>
    <t>达仁镇丽光村休闲农业及配套设施项目</t>
  </si>
  <si>
    <t>1.发展“油菜-油葵”轮作种植20亩，围绕“油菜-油葵”轮作种植基地田园整治20亩、田坎整治220m，配套灌溉设施；
2.在项目区修建砌块石护坎520米，修建生产步道1200米，安装安全护栏520米；
3.产权确权到丽光村村集体。</t>
  </si>
  <si>
    <t>项目建成后将有效提升村级产业发展水平，促进村级产业提质增效，实现村集体经济年增收1万元以上，带动20人就近务工，人均增收3000元；同时，将有效带动农户增收致富,提高群众满意度，项目受益人口63户202人，其中脱贫户、监测户11户32人。</t>
  </si>
  <si>
    <t>达仁镇双河村休闲农业及配套设施项目</t>
  </si>
  <si>
    <t>1、在双河村一组老供销社新修茶叶采摘步道1公里，宽1米。新建茶叶采摘转运销售平台1处。
2、在双河村实施基础设施补短，茶园护堤修复450米；
3..维修加固便民桥5个，安装防护栏120米。
4.数字乡村建设，建设联通通讯基站及网络端口、宽带；</t>
  </si>
  <si>
    <t>项目实施后，将有效提升村级产业发展水平，进一步改善村内人居环境面貌，促进村级产业全面振兴发展，项目受益人口156户408人，其中脱贫户、监测户36户108人，带动户均增收1500元左右。</t>
  </si>
  <si>
    <t>达仁镇玉泉村休闲农业及配套设施建设项目</t>
  </si>
  <si>
    <t>1.新修田坎1000米；2.发展桑园150亩；新修生产步道1000米，宽2米；3.修建桑叶转运平台3处300平方米；4.修复河堤500米；5.数字乡村建设，建设联通通讯基站及网络端口、宽带。</t>
  </si>
  <si>
    <t>通过产业发展及配套设施完善，提高农业生产水平。受益人口596户1716人，其中脱贫户35户87人。</t>
  </si>
  <si>
    <t>达仁镇春光村休闲农业及配套设施项目</t>
  </si>
  <si>
    <t>1.连翘基地建设300亩；2.新修红岩沟砂石产业路建设3公里，宽3.5米；3.新修30㎡公厕一座；4.田园整治50亩及配套设施；5.数字乡村建设，建设联通通讯基站及网络端口、宽带。</t>
  </si>
  <si>
    <t>改善达仁镇群众进城的道路条件，方便群众通行，解决生产资料运输等问题改善春光村路边村容村貌，带动农户85户335，其中脱贫户监测户62户248人，户均增收1000元。</t>
  </si>
  <si>
    <t>春光村</t>
  </si>
  <si>
    <t>高峰镇升坪村食用菌基地建设项目3期</t>
  </si>
  <si>
    <t>新增大棚10座、修建20平方米烘干房一间、配套烘干设施及电力设施，建设100平方米加工厂房1座，并购置相关加工设备。投资5万元建设“通信合作社”项目。</t>
  </si>
  <si>
    <t>产业基地建成后可带动农户每年增收2000元。村集体年收益3万元左右。</t>
  </si>
  <si>
    <t>升坪村</t>
  </si>
  <si>
    <t>高峰镇营胜村南五味子三期项目</t>
  </si>
  <si>
    <t>新建南五味子育苗基地40亩，改造提升原有种植园区18亩，修建300立方米引水池1个，修建田间步道1000米；建设50平方冷库1个。投资5万元建设“通信合作社”项目。</t>
  </si>
  <si>
    <t>村集体建设管理，农户参与经营，带动79人脱贫户和监测户务工，人均增收2500元；项目受益户189户697人，其中脱贫户115户426人，监测户9户29人.</t>
  </si>
  <si>
    <t>营胜村</t>
  </si>
  <si>
    <t>高峰镇长坡村五味子产业园二期项目</t>
  </si>
  <si>
    <t>1建设五味子水果基地20亩；
2.建设五味子育苗基地20亩；
3.建设30平方米冷库一座、50平方米烘干房1座、100平方米饮品加工车间1座并购置生产设备；
4.投资5万元建设“通信合作社”项目。</t>
  </si>
  <si>
    <t>1、为村集体经济增收12万
2、带动群众增收</t>
  </si>
  <si>
    <t>高峰镇农科村休闲农旅建设项目3期</t>
  </si>
  <si>
    <t>1.玉笋山民宿打造，对农科村二组老学校（泉水院子）进行改造，为水杂果采摘园配套建设集采摘休闲康养为一体的特色名宿。
2.灌溉设施完善，新建柳家沟引水池一座，长3米、宽2.5米、高2米，于草莓园及葡萄园新建储水池2个，长6米、宽4.8米，高2米，为中药材采摘园配建储水池一个，长5米、宽4米、高2米。
3.水杂果采摘园提升，①科管葡萄园8亩，搭建果架1亩；②科管梨园6亩；③种植油菜12亩；④种植草莓2.3亩；⑤草莓园前护坡挡墙长71米，高3米，均宽1.2米；⑥建设采摘园生产步道170米。
4.中药材产业园提升，五味子补苗8亩，并搭建果架、喷灌管网等，套种猪苓种植4亩。
5.投资5万元建设“通信合作社”项目。</t>
  </si>
  <si>
    <t>实现稳定增收，为脱贫劳动力提供就业，巩固脱贫成果，推进产业发展，带动40余人就近务工，人均增收2000元；壮大村集体经济。</t>
  </si>
  <si>
    <t>农科村</t>
  </si>
  <si>
    <t>高峰镇渔坪村农旅融合产业园建设</t>
  </si>
  <si>
    <t>在二组建设农旅融合产业园区，打造主题露营基地1个，购置帐篷、天幕等设施，旅游公厕1座，园区周边绿化4000平方米。投资5万元建设“通信合作社”项目。</t>
  </si>
  <si>
    <t>项目建成后将有效提升村级产业发展水平，促进村级产业提质增效，实现村集体经济年收入1万元以上，带动13人就近务工，人均增收2000元；同时，将有效带动农户增收致富,提高群众满意度，项目受益人口80户282人，其中脱贫户、监测户18户43人。</t>
  </si>
  <si>
    <t>茅坪回族镇五福村休闲农业项目</t>
  </si>
  <si>
    <t>1、继续扩大食用菌产业规模，流转土地6亩，建设温室大棚7个约3240平方米，配建腌渍车间，包含自动化锅炉、翻转设备等生产加工设备，配建包装车间约75平方米；
    2、投资5万元用于“通信合作社”，建设网络端口200线，助力乡村振兴项目壮大村集体经济。</t>
  </si>
  <si>
    <t>1.本项目实施以后，将进一步优化产业发展结构，促进集体增收，实现年集体经济增长5万元；“通信合作社”项目建成后，能入网100户，集体经济年收入4.8万元，有效促进集体经济发展；
2.食用菌项目将推动五福村产业多元化发展，同时，通过土地流转、技术培训、务工就业等方式带动农户增收，预计带动5户农户通过土地流转年增收500元，带动附近群众19户51人（其中脱贫劳动力21人）就近务工，人均增收0.5万元；
3.该项目形成资产产权归五福村集体所有，后续按照县扶贫资产管理办法管理，村集体明确专人管护，由茅坪回族镇人民政府负责监督。</t>
  </si>
  <si>
    <t>五福村</t>
  </si>
  <si>
    <t>茅坪回族镇腰庄河村休闲农业项目</t>
  </si>
  <si>
    <t>1.种植滑子菇8万袋，购买及安装网片1120平方米，新修入园路一条（长100米，宽3米），建成食用菌基地一处.
2.在腰庄河村三组中梁科管红仁核桃100亩；
3.实施庭院经济“五小项目”，统一栽植水蜜桃、大樱桃等水杂果300棵（水蜜桃树150棵，大樱桃150棵）；
4硬化三组中梁高德成门前至陈绪立老家产业路6250平方米；五组后沟孙守胜门前至王安山门前产业路拓宽；硬化村内巷道3450平方米。</t>
  </si>
  <si>
    <t>1.该项目实施后将改善群众生活生产出行条件，优化产业结构，提升农户收入，提高村民满意度，实现村集体经济增长5万元
2.该项目实施后预计带动45人务工，其中脱贫户15人，人均增收2000元，
3.该项目实施受益总人口74户，254人，其中脱贫户24户，85人；
4.该项目形成资产归腰庄河村村集体所有，后续按照县扶贫资产管理办法管理，村集体明确专人管护，由茅坪回族镇人民政府负责监督。</t>
  </si>
  <si>
    <t>腰庄河村</t>
  </si>
  <si>
    <t>木王镇平安村重点帮扶村建设项目</t>
  </si>
  <si>
    <t>1.新发展烤烟300亩，购置烤炉5座；                 2.新建鲤跃养殖基地1处占地30亩，建设生态养殖池25个，引水管道2000米，库房100平方米；
3.入股联通公司5万元建设信号基站发展用户，年按照40%比例分红。</t>
  </si>
  <si>
    <t>该项目实施后，可带动周边群众30人稳定务工，增加农户收入，推动水产养殖产业和烤烟产业发展。带动农户23户，其中脱贫户、监测户18户，新发展烤烟产业300亩，户均增收20000元。形成资产确权到村，按照相关管护制度规范管理。</t>
  </si>
  <si>
    <t>木王镇坪胜村重点帮扶村建设项目</t>
  </si>
  <si>
    <t>1.坪胜村二组干沟坪种植烤烟100亩，购置烤烟炉4个；修建产业路2.2公里；
2.坪胜村四组周家沟种植水白合10亩；
3.新修中药材育苗基地600平方米，新建大棚10个；
4.入股联通公司5万元建设信号基站发展用户，年按照40%比例分红。</t>
  </si>
  <si>
    <t>通过项目实施，带动农40户，其中脱贫户、监测户33户，新发展烤烟产业100亩，吸纳稳定劳动力10人，户均增收5000元，解决产业基础设施短板，改善群众生产生活条件。形成资产确权到村，按照相关管护制度规范管理。</t>
  </si>
  <si>
    <t>木王镇米粮寺村重点帮扶村建设项目</t>
  </si>
  <si>
    <t>1.新发展烤烟300亩，购置烤烟炉10个；
2.烤烟产业路铺砂石路2.8公里；
3.新发展种植黄精20亩，天麻30亩，猪苓10亩，依托米粮寺村中药材加工厂实现收购、加工、自产自销一站式服务；
4.入股联通公司5万元建设信号基站发展用户，年按照40%比例分红。</t>
  </si>
  <si>
    <t>通过发展烤烟、中药材，带动农户28户，其中脱贫户、监测户14户，发展烤烟产业300亩、中药材60亩，户均增收30000元，解决产业基础设施短板，改善群众生产生活条件。形成资产确权到村，按照相关管护制度规范管理。</t>
  </si>
  <si>
    <t>青铜关镇阳山村重点帮扶村项目</t>
  </si>
  <si>
    <t>1.阳山村榆树娅乡村观光点1处。包括场地平整260平方米，边坡治理80米，挡墙100米；2.阳山村一组发展油葵油菜10亩；3.新建产业步道150米长、宽0.8 米，整修董家寨寨墙150米，董家寨周边发展连翘10亩；
4.阳山村一组田园建设，修河堤田坝500米，田园整治10亩。
5.阳山村数字乡村平安乡村数字平台建设。</t>
  </si>
  <si>
    <t>用于发展重点帮扶建设，带动农户增收。</t>
  </si>
  <si>
    <t>青铜关镇青梅村重点帮扶村项目</t>
  </si>
  <si>
    <t>1.硬化产业路1.14公里，毛家洼至吴家坑子至旬阳交界道路，宽3.5米；2.发展食用菌5万袋；3.新建界牌石至村委会沿线乡村旅游观光点4处。包括场地平整600平方米，土地平整5亩，边坡治理1000米，新建挡墙1000米；4.青梅村数字乡村平安乡村数字平台建设。</t>
  </si>
  <si>
    <t>青铜关镇兴隆村重点帮扶村项目</t>
  </si>
  <si>
    <t>1.兴隆村养猪厂三期投资项目修建母猪保育房200平方米；2.兴隆村六组龚家脑新发展集体烤烟100亩；3.修建古墓道桥梁一座桥长6米，宽4.5米；4.硬化养猪场产业路500米，3.5米宽；5.新建乡村旅游观光点1处。包括场地平整200平方米，边坡治理80米，挡墙60米。</t>
  </si>
  <si>
    <t>兴隆村</t>
  </si>
  <si>
    <t>青铜关镇旬河村重点帮扶村项目</t>
  </si>
  <si>
    <t>1.新建中药材种植基地，村集体发展五味子、黄连、连翘共100亩；2.发展养鱼2000尾；3.扩大甘蔗种植面积共发展12亩用于村集体酒厂发展；4.发展烤烟种植50亩；5.旬河村七组东山新建砂石产业路2公里，3.5米宽；6.旬河村数字乡村平安乡村数字平台建设。</t>
  </si>
  <si>
    <t>旬河村</t>
  </si>
  <si>
    <t>大坪镇龙池村产业路建设项目及宽带合作社项目</t>
  </si>
  <si>
    <t xml:space="preserve">1、产业路建设项目：共硬化2公里，新修3公里,①红岩沟桥到红岩沟三岔路口1公里产业路硬化宽3米，厚18公分；②龙池村四组水井口到大窝1公里产业路硬化宽3米，厚18公分；③新修建产业路秦家梁到常家院子3公里，宽3.5米;                         2.宽带合作社项目：村集体投资5万元，联合联通公司建设端口数量200线，入网100户。                </t>
  </si>
  <si>
    <t>通过项目实施，改善群众生产生活出行条件，有效提高撂荒地使用率；                   通过宽带合作社项目实施，改善群众通信条件差的问题。壮大村集体经济的同时，让村民享受优质服务。</t>
  </si>
  <si>
    <t>龙池村</t>
  </si>
  <si>
    <t>月河镇黄土岭村中药材种植及配套设施项目</t>
  </si>
  <si>
    <t>黄土岭村天麻基地种植天麻20亩，新种植白芨35亩，新种植羊肚菌20亩，出资5万元与联通公司通讯合作社项目。</t>
  </si>
  <si>
    <t>预计年收入40万元，为集体经济增加5万元，带动农户14户，其中脱贫户7户增加务工45人。集体经济收入增加5万元。</t>
  </si>
  <si>
    <t>黄土岭村</t>
  </si>
  <si>
    <t>月河镇川河村茶园改造提升项目</t>
  </si>
  <si>
    <t>高标准茶园200亩，新建茶叶加工厂一座2000平方米，新发展林下茶叶种植300亩，低产茶园改造1000亩。出资5万元与联通公司通讯合作社项目壮大积极经济。</t>
  </si>
  <si>
    <t>1.受益农户74户188人，其中脱贫户22户61人；
2.解决茶叶销售难问题，提升群众幸福感，归属感，集体经济收入增加5万元。</t>
  </si>
  <si>
    <t>月河镇菩萨殿村中药材基地建设项目</t>
  </si>
  <si>
    <t>占地面积为7500㎡，新建长10米，宽8米，高2.5米共计6000㎡中药材种植大棚及100平方米农具管护厂房等配套设施建设，资产确权到村，出资5万元与联通公司通讯合作社项目壮大积极经济。</t>
  </si>
  <si>
    <t>通过项目实施，提高村集体经济收入每年10万元左右，项目建设过程中，带动周边群众15户48人收益，其中脱贫户5户19人、监测户4户11人。</t>
  </si>
  <si>
    <t>月河镇西川村稻油农旅融合产业园建设及配套设施建设项目</t>
  </si>
  <si>
    <t>“油菜-水稻”轮作种植基地灌溉水渠治理240m，灌溉水渠铺设混凝土预制盖板450米；田坎整修200米，田间道路中间水渠铁格栅防护210米，新修田间排水渠100米，田间道路150米出资5万元与联通通讯合作社项目。</t>
  </si>
  <si>
    <t>项目实施后，受益人口220户458人，其中脱贫户82户213人。项目建设带动农户务工16户22人，户均增收5000元。同时解决基地基础设施短板，改善群众生产生活条件，资产确权到村。企业增效，农户增收。就近解决20人务工就业问题。</t>
  </si>
  <si>
    <t>西川村</t>
  </si>
  <si>
    <t>月河镇先锋村果园种植管护项目</t>
  </si>
  <si>
    <t>①先锋村集体种植20.5亩，需补苗25株、修剪树木、拉枝、除草、起隆。灌溉等建设；②接引水管2500米；安装监控设备等附属配套设施建设③出资5万元与联通通讯合作社项目。</t>
  </si>
  <si>
    <t>①确保樱桃园长期健康运行；②为集体经济增收6万元，带动农户20余户，其中脱贫户5户、增加务工岗位12个，带动务工收入3000元，壮大集体经济发展。</t>
  </si>
  <si>
    <t>先锋村</t>
  </si>
  <si>
    <t>西口回族镇上河社区产业配套设施建设项目</t>
  </si>
  <si>
    <t>硬化2.4公里，宽3.5米的水泥产业路，在上河社区建设网络端口200线，产权确权到上河社区。</t>
  </si>
  <si>
    <t>改善农村道路设施条件，提升产业发展能力，解决群众出行问题，受益农户123户492人，其中脱贫户39户156人，村集体经济年收入5万元。</t>
  </si>
  <si>
    <t>上河社区</t>
  </si>
  <si>
    <t>西口回族镇聂家沟村农田保护项目</t>
  </si>
  <si>
    <t>为了保护农田，对80亩下湿地实施改造整治保护，提高土地使用效益，修建长1505米，宽0.5米的排水渠，产权确权到聂家沟村。</t>
  </si>
  <si>
    <t>项目建成后将改善土地使用效率，提高土地产量，增加群众收入，直接受益农户151户477人，其中脱贫户39极123人。</t>
  </si>
  <si>
    <t>聂家沟村</t>
  </si>
  <si>
    <t>西口回族镇长发村乡村旅游配套设施建设</t>
  </si>
  <si>
    <t>巷道硬化500平方米，安装路灯40盏，绿化50平方米，围墙修复240米，公厕改造1座，产权确权到长发村。</t>
  </si>
  <si>
    <t>通过项目实施，促进长村农业及乡村旅游产业发展，直接受益农户406户1450人，其中脱贫户147户516人。</t>
  </si>
  <si>
    <t>长发村</t>
  </si>
  <si>
    <t>重点帮扶镇</t>
  </si>
  <si>
    <t>西口回族镇休闲农业配套设施项目</t>
  </si>
  <si>
    <t>修建长1公里，宽1.5米人行生产步道，新建河堤700米，安装安全护栏1公里，产权确权到上河社区。</t>
  </si>
  <si>
    <t>通过该项目实施，促进西口回族镇旅游产业发展，带动30人通过务工实现增收，人均增收3000元，受益农户215户836人，其中脱贫户78户295人，监测户9户27人。</t>
  </si>
  <si>
    <t>西口回族镇石景村乡村旅游配套设施项目</t>
  </si>
  <si>
    <t>为了促进北阳山乡村旅游产业发展，配套新修硬化1.5公里，宽3.5米，厚度18厘米，修建马家洞生产步道300米。</t>
  </si>
  <si>
    <t>1.该项目形成资产为公益性资产，产权归石景村所有，后续按照县扶贫资产管理办法管理，村集体明确专人管护，由西口回族镇人民政府负责监督。
2.受益农户30户123人，脱贫户17户72人。
3.通过项目建设带动北阳山乡村旅游发展，改善基础设施，带动群众增收，</t>
  </si>
  <si>
    <t>石景村</t>
  </si>
  <si>
    <t>回龙镇枣园村安家岭生态农庄建设项目</t>
  </si>
  <si>
    <t>1.核桃、板栗提质增效1800亩；发展养猪500头，养鸡1000只；
2.以生态农庄为主打造陕南民宿特色小院4个。</t>
  </si>
  <si>
    <t>通过项目实施，带动农户短期务工50人，户均增收2000元，完善修复相关配套设施，推动农旅融合发展，带动周边农家乐等第三产业发展。受益农户139户442人，其中脱贫户及监测户65户214人。</t>
  </si>
  <si>
    <t>枣园村</t>
  </si>
  <si>
    <t>回龙镇枣园村七组塬上生态农庄项目</t>
  </si>
  <si>
    <t>枣园村七组塬上发展以生态农庄为主打造陕南民宿特色小院20个，修建基础配套设施产业路一条1.1公里，宽4.5米，水杂果种植20亩，发展农家乐30家，打造休闲、度假、观光为一体的农旅融合项目。</t>
  </si>
  <si>
    <t>通过发展文化康养农旅融合项目，引进企业商户投资，促进村经济社会发展，同时解决当地富余劳动力就业，增加农户收入，壮大村集体经济。受益农户156户752人，其中脱贫户及监测户54户168人。</t>
  </si>
  <si>
    <t>柴坪镇桃园村枫香园红色革命遗址建设项目</t>
  </si>
  <si>
    <t>遗址周边配套设施建设修建玻璃栈道1座；砌石坎长180米、宽1.5米、高2米；河道治理300米；新修及硬化步道路长300米、宽1米；加装路灯10盏。</t>
  </si>
  <si>
    <t>整合红色资源，建好红色遗址，依托红军“枫香园追击战”历史遗迹，建好这一处红色遗址，让红色精神在这里一代又一代传承下去。</t>
  </si>
  <si>
    <t>柴坪镇安坪村光伏建设项目</t>
  </si>
  <si>
    <t>在安坪村七组新加装光伏180千瓦。</t>
  </si>
  <si>
    <t>通过项目实施，增加村集体经济。</t>
  </si>
  <si>
    <t>安坪村</t>
  </si>
  <si>
    <t>发改局</t>
  </si>
  <si>
    <t>云盖寺镇金钟村屋顶光伏建设项目</t>
  </si>
  <si>
    <t>预计在金钟村建设屋顶光伏1400平米，配套相关设施。产权确认到村集体</t>
  </si>
  <si>
    <t>通过村内光伏项目建设，村集体经济收益得到提升，带动614户1918人增收。</t>
  </si>
  <si>
    <t>云盖寺镇花园社区层屋顶光伏项目</t>
  </si>
  <si>
    <t>在花园社区高层建设屋顶光伏电站，预计安装光伏板2000块，配套相关设施。产权确认到村集体</t>
  </si>
  <si>
    <t>带动集体经济增加收入，预计年收入5万元。收益用于村基础设施保养修缮和发展其他产业。预计带动68户136人增收，其中脱贫户及监测户37户74人。</t>
  </si>
  <si>
    <t>花园社区</t>
  </si>
  <si>
    <t>永乐街道王家坪社区一组周末农场项目</t>
  </si>
  <si>
    <t>利用社区一组老砖厂20亩闲置土地，发展家庭农场，主要分区有：蔬菜种植区占地8亩，萌宠养殖区占地2亩，家禽养殖区占地2亩，儿童娱乐区占地2亩等。</t>
  </si>
  <si>
    <t>通过项目实施，增加居民娱乐方式，提高23户农户产业收入。</t>
  </si>
  <si>
    <t>永乐街道安山村民宿产业配套设施建设项目</t>
  </si>
  <si>
    <t>1.修复水毁及塌方路面，长度200米；
 2.新建产业路，长度464米，路面平整及硬化；
3.新建产业路挡墙2处，共计280立方米；
4.主干道沿线栽种树木，长度240米，面积300平方米；
5.场地平整及硬化4处，共计2261平方米；
6.新建挡墙3处，共计722立方米；
7.新建公共厕所1座。</t>
  </si>
  <si>
    <t>通过项目实施，美化景区环境，保障群众安全出行，带动群众务工6个，受益户数305户。</t>
  </si>
  <si>
    <t>安山村</t>
  </si>
  <si>
    <t>云盖寺镇魔芋基地建设项目</t>
  </si>
  <si>
    <t>在云镇社区、东洞村等地发展林下魔芋2200亩；新建园区3.5米宽18厘米厚产业路5公里，园区生产步道2000米；建设800平米魔芋加工车间一座，修建冷库100平米一座。资产确权到村集体。</t>
  </si>
  <si>
    <t>通过发展魔芋种植产业，带动农户增收，预计带动脱贫户、监测户115户377人，户均增收2000元</t>
  </si>
  <si>
    <t>东洞村、云镇社区</t>
  </si>
  <si>
    <t>云盖寺镇云镇社区庭院经济及配套设施项目</t>
  </si>
  <si>
    <t>围绕古镇文化资源，为4户农户配套庭院经济相关设施，配套巷道硬化300米，改造150平方米农特产品加工展示厅一座。资产确权到村集体</t>
  </si>
  <si>
    <t>通过庭院经济相关设施配套，推动农业三产融合示范园建设，提高产业发展水平，发展壮大村集体经济；解决就近就业问题，实现户均增收约1000元/年。项目总受益35户113人，其中脱贫户及监测户15户62人。</t>
  </si>
  <si>
    <t>云镇社区</t>
  </si>
  <si>
    <t>云盖寺镇西洞村农耕作坊休闲体验项目</t>
  </si>
  <si>
    <t>1.打造占地2亩的“六坊”，如油坊、磨坊、酒坊、糖坊、豆腐坊、挂面坊，配套相关生产设备；
2.修复水毁河堤3公里；
3.在通组道路沿线栽植桃树约1000株。资产确权到村。</t>
  </si>
  <si>
    <t>通过项目实施，改善农耕作坊生产经营条件，提供游客体验服务，增加农户收入。项目受益254户958人，其中脱贫户及监测户118户421人。</t>
  </si>
  <si>
    <t>云盖寺镇金钟村休闲农业与乡村旅游配套设施建设项目</t>
  </si>
  <si>
    <t>对100亩板栗园改造提升，修建林间生产步道5公里，板栗科管100亩；人口聚集区安装路灯200盏；对河畔产业基地进行改造提升，配套修复水毁河堤2公里，安装护栏500米。产权确认到村集体</t>
  </si>
  <si>
    <t>通过对板栗园的高造提升，推进产业发展，提高经济发展水平，受益总人口196户812人，其中脱贫户及监测户66户172人。</t>
  </si>
  <si>
    <t>达仁镇狮子口社区狮子沟茶旅融合项目</t>
  </si>
  <si>
    <t>狮子口社区四组狮子沟新建茶叶新品种实验基地5亩；狮子洞周边环境综合提升；狮子沟沿沟生产步道建设1000米；河南塘至春光九组核桃坪茶园生产路3公里。</t>
  </si>
  <si>
    <t>进一步提升狮子沟茶旅融合示范基地的示范效应，促进茶旅融合与休闲农业的有效衔接，为产业强镇打下坚实的基础，同时促进农民增收，改善乡村生产生活条件，受益总人口334户1045人，其中脱贫户监测户90户306人。</t>
  </si>
  <si>
    <t>达仁镇象园村休闲农业项目</t>
  </si>
  <si>
    <t>象园村三组修建休闲农业基地一处，象园场新增休闲农业基地50亩，打造茶叶、油葵套种体验园。</t>
  </si>
  <si>
    <t>打造“四季有花、四季有果”的休闲农业基地，改善村委会周边环境，消除产业花网断带，促进产业融合发展，促进农民增收，受益总人口327户1082人，其中脱贫监测对象164户465人</t>
  </si>
  <si>
    <t>达仁镇象园村茶产品研学基地建设项目</t>
  </si>
  <si>
    <t>改造80平方米产品研学基地，购置教培设备1套，茶叶炒锅4套、采茶篮20个、绿篱机10把、锄草机10台、采茶机10台、农用无人机2台，打造农特产品直播小院8个，购置直播设备10套</t>
  </si>
  <si>
    <t>提升人才技术培训，提高茶叶加工质量，提升茶叶宣传力度，扩大茶叶销售渠道，增加农村产业发展，不断做大做强茶叶产业，提升茶叶销售，提高茶农增收，增加农户劳务收入，带动农户327户1082人，脱贫户监测户164户465人增收，户均增收2800元以上。</t>
  </si>
  <si>
    <t>高峰镇永丰村农旅融合产业园建设项目</t>
  </si>
  <si>
    <t>建设水果蔬菜采摘园10亩、种植玉米、小麦、马铃薯等粮食作物20亩、建设格桑花、百日草、向日葵景观区10亩、建设猪、牛、羊等畜牧养殖区10亩。</t>
  </si>
  <si>
    <t>带动三组、五组农户实现稳定增收，为脱贫劳动力提供就业，巩固脱贫成果。</t>
  </si>
  <si>
    <t>永丰村</t>
  </si>
  <si>
    <t>高峰镇农科村玉笋农旅融合产业园建设项目</t>
  </si>
  <si>
    <t>建设水果采摘园30亩、种植玉米、小麦、马铃薯等粮食作物20亩、建设油菜观赏15亩。</t>
  </si>
  <si>
    <t>带动二组、三组农户实现稳定增收，为脱贫劳动力提供就业，巩固脱贫成果。</t>
  </si>
  <si>
    <t>高峰镇渔坪村四组农文旅配套设施项目</t>
  </si>
  <si>
    <t>对申梧泉农文旅项目周边观光道路进行硬化改造0.6公里，绿化900平方、安装路灯30盏。</t>
  </si>
  <si>
    <t>带动旅游业发展，壮大村集体经济，巩固脱贫成果。</t>
  </si>
  <si>
    <t>高峰镇青山社区三组林果采摘园项目</t>
  </si>
  <si>
    <t>平整土地23亩，种植林果苗木18亩，铺设管道3.2KM，建设水塔一座</t>
  </si>
  <si>
    <t>预计年收入18万元，带动劳动力30人，人均增收7000元。</t>
  </si>
  <si>
    <t>高峰镇青山社区三组垂钓园项目</t>
  </si>
  <si>
    <t>改造现有鱼塘一座3.2亩，铺设管道800米，投放成品鱼苗2100斤</t>
  </si>
  <si>
    <t>该项目集休闲、娱乐、垂钓为一体的休闲项目，预计年收入12万元，带动劳动力8人，人均收入4000元/月</t>
  </si>
  <si>
    <t>大坪镇龙湾村庭院经济项目</t>
  </si>
  <si>
    <t>龙湾村一至九组发展庭院经济，改造小菜园160户。</t>
  </si>
  <si>
    <t>通过项目实施，增加农户收入，预计受益农户160户485人，其中脱贫户40户125人，户均增收2000元。群众就近务工就业巩固脱贫攻坚成果，提升村庄形象，推动乡村振兴。</t>
  </si>
  <si>
    <t>大坪镇全胜村五小项目</t>
  </si>
  <si>
    <t>对全村一二三四组新发展20亩庭院经济</t>
  </si>
  <si>
    <t>通过该项目实施后，能够提高脱贫人口经济收入。</t>
  </si>
  <si>
    <t>全胜村</t>
  </si>
  <si>
    <t>大坪镇园山村庭院经济项目</t>
  </si>
  <si>
    <t>二组、三组、四组建设小花园20亩、小果园采摘300亩。</t>
  </si>
  <si>
    <t>通过项目实施，增加农户收入，预计受益农户86户231人，其中脱贫户18户57人，户均增收2000元。群众就近务工就业巩固脱贫攻坚成果，提升村庄形象，推动乡村振兴。</t>
  </si>
  <si>
    <t>达仁镇玉泉村庭院经济项目</t>
  </si>
  <si>
    <t>改造提升观音沟口至小川口沿线66户小菜园。</t>
  </si>
  <si>
    <t>木王镇平安村庭院经济发展项目</t>
  </si>
  <si>
    <t>鼓励30户农户发展庭院经济。</t>
  </si>
  <si>
    <t>项目实施后，可促进30户村民发展庭院经济，增加农户收入5000元以上。</t>
  </si>
  <si>
    <t>月河镇西川村庭院经济项目</t>
  </si>
  <si>
    <t>院落农户利用房前屋后空闲余地种植樱桃100棵；软籽石榴200棵；整治田园10亩；修建生活用水排水渠100米及配套设施建设。</t>
  </si>
  <si>
    <t>项目实施后，受益人口101户258人，其中脱贫户38户120人。项目建设中带动农户务工20户20人，户均增收1000元。同时可带动当地特色水果种植技术的推广及发展当地旅游产业的丰富多元化。</t>
  </si>
  <si>
    <t>庙沟镇三联村八组天荡牧场露营基地项目</t>
  </si>
  <si>
    <t>在三联村八组建设牧场露营基地1个，场地处理5亩，建设长3公里、宽4.5米、厚18厘米的入园路，及水电等配套基础设施，发展休闲农业与乡村旅游。</t>
  </si>
  <si>
    <t>2.加工流通项目</t>
  </si>
  <si>
    <t>①冷链、加工、市场建设</t>
  </si>
  <si>
    <t>达仁镇农光村新建茶叶综合交易市场项目</t>
  </si>
  <si>
    <t>修建6000平方米茶叶综合交易市场，在茶叶综合交易市场中建设茶叶加工车间、茶叶交易市场及配套设施。</t>
  </si>
  <si>
    <t>进一步提高达仁镇茶业有更宽广的发展空间，提升茶叶产量的销量收入和知名度。通过项目实施，预计年交易500吨茶叶，带动农户324户1034人，其中脱贫户监测户101户人303人，户均增收5000元。</t>
  </si>
  <si>
    <t>农光村</t>
  </si>
  <si>
    <t>产业生产设施建设</t>
  </si>
  <si>
    <t>达仁镇象园村茶厂改造项目</t>
  </si>
  <si>
    <t>实施800平方米改造购置红茶生产线1条，建设200亩茶园蓄水池4个，配套引水网管和部分喷灌设施；实施象园茶新品“佳茗”牌系列红茶的研发推广，开展品牌认证等工作。</t>
  </si>
  <si>
    <t>突出高山、生态、有机特色，以优化品质与提高经济效益为中心，以茶厂商业综合体为升级改造主体，实施茶品文化展、品茶交流中心、茶园小镇茶宿休闲住宿、茶园观光旅游为一体的发展，以抓好绿茶、红茶等茶产品的生产、加工、销售为目的，推进茶厂建立现代管理体制和茶叶生产质量监测体系，实施茶叶新良种推广体系建设，推动茶产业、茶文化、茶旅游、茶休闲、茶养生融合发展，全面提象园茶产业竞争力。</t>
  </si>
  <si>
    <t>柴坪镇农副产品仓储交易中心建设项目</t>
  </si>
  <si>
    <t>在安坪村三组建设3层共660平方米，每层220平方米。</t>
  </si>
  <si>
    <t>集农副产品配套办公用房、仓储、周转于一体，通过项目实施，提供乡村旅游、乡土文化展览展示、宣传推介等服务，打造具有鲜明特色的乡村文化和旅游品牌，提高文化产品附加值。</t>
  </si>
  <si>
    <t>青铜关镇乡中村中药材收购初加工厂项目</t>
  </si>
  <si>
    <t>一组新建中药材收购初加工厂，配齐相关设备，占地800平方米。</t>
  </si>
  <si>
    <t>通过中药材收购加工项目，增加农民产业收入，预计带动脱贫户、监测户18户56人，户均增收1500元</t>
  </si>
  <si>
    <t>柴坪镇石湾村板栗筛选配套设施项目</t>
  </si>
  <si>
    <t>预计石湾村二组养蚕工厂旁修建一座 长20米，宽12米，高6米高204平方米的板栗筛选厂房，购买板栗筛选机一台。</t>
  </si>
  <si>
    <t>通过项目实施，出租厂房村集体经济可增收5%。</t>
  </si>
  <si>
    <t>庙沟镇双喜村农副产品加工厂项目</t>
  </si>
  <si>
    <t>在双喜村四组建设魔芋、腊肉等农副产品综合加工厂1处600平方米。</t>
  </si>
  <si>
    <t>庙沟镇双喜村农副产品电子商务交易中心建设项目</t>
  </si>
  <si>
    <t>在双喜村三组改造农副产品电子商务交易等综合展交中心一处。</t>
  </si>
  <si>
    <t>木王镇桂林村改扩建苦荞加工厂项目</t>
  </si>
  <si>
    <t>计划种植苦荞400亩；苦荞厂改扩建500㎡，购置苦荞加工设备1台，苦荞枕头、苦荞挂面加工及包装设备2台。</t>
  </si>
  <si>
    <t>项目实施能够带动全村150户，户增收2000元，集体经济增收3万元。</t>
  </si>
  <si>
    <t>木王镇坪胜村腊肉加工厂项目</t>
  </si>
  <si>
    <t>在三组木瓜坪新建腊肉加工厂1处，占地面积300平方米，新建配套设施厂房13间，冷库2间，购置包装机2台、切肉机2台、腌肉设备1套。</t>
  </si>
  <si>
    <t>项目建成后可带动周边群众15人稳定务工，增加农户收入，推动村养殖业发展。</t>
  </si>
  <si>
    <t>木王镇平安村冷库建设项目</t>
  </si>
  <si>
    <t>在平安村四组穿心店新建冷库1个，占地120平方米。</t>
  </si>
  <si>
    <t>该项目实施后，能为当地农户提供果蔬产品冷藏场所，能有效改善农户生产生活条件。</t>
  </si>
  <si>
    <t>木王镇米粮寺村中药材扶贫工厂建设补助项目</t>
  </si>
  <si>
    <t>米粮寺村九组建设680平方米中药材扶贫工厂1处。</t>
  </si>
  <si>
    <t>该项目实施后以提升产业多样发展，减少销售成本支出，中药材种植成为农户主要支持产业经济稳定增收，群众发展中药材增收，受益脱贫户261户719人，预计每户增收5000元。</t>
  </si>
  <si>
    <t>庙沟镇东沟村魔芋加工厂项目</t>
  </si>
  <si>
    <t>在东沟村二组建设魔芋加工厂房一处占地300㎡，购置魔芋清洗、研磨、加工设备一套，及水电配套基础设施。</t>
  </si>
  <si>
    <t>东沟村</t>
  </si>
  <si>
    <t>云盖寺镇豆制品加工厂建设项目</t>
  </si>
  <si>
    <t>围绕大豆、玉米等农产品，新建一座占地约1600平方米豆制品加工厂一座，种植大豆等作物约200亩。资产确权到村集体</t>
  </si>
  <si>
    <t>项目建成后，预计可年产豆制品2000吨，显著带动当地群众就业务工，推进特色农产品发展。项目受益89户312人。</t>
  </si>
  <si>
    <t>东洞村</t>
  </si>
  <si>
    <t>月河镇天麻深加工项目</t>
  </si>
  <si>
    <t>建设厂房2座共计600㎡，其中天麻深加工厂200㎡、仓储基地200㎡、物流中转厂房200㎡，配套建设基本绿化200㎡等附属配套设施。</t>
  </si>
  <si>
    <t>2025年3-12月</t>
  </si>
  <si>
    <t>项目建设初期为8户12人增加就业，户均收入3000元，同时带动农村经济发展，预计受益农户78户232人，其他脱贫户、监测户23户57人。村集体通过出租年收入约5万元。资产确权到村</t>
  </si>
  <si>
    <t>达仁镇农光村鲜叶精选加工厂项目</t>
  </si>
  <si>
    <t>新建标准化厂房1300平方米（其中:摊凉:200平方米，加工：500平方米，精选:300平方米，包装室:200平方米，库房:100平方米）。其他设施用房380平方米。</t>
  </si>
  <si>
    <t>巩固脱贫攻坚成果，进一步提升我村茶叶品质及质量，提高茶农收入，带动农户324户1034人，其中脱贫户监测户101户303人。</t>
  </si>
  <si>
    <t>3.配套设施项目</t>
  </si>
  <si>
    <t>①小型农田水利设施及产业配套基础设施建设</t>
  </si>
  <si>
    <t>木王镇平安村中药材育苗基地改造提升项目</t>
  </si>
  <si>
    <t>升级改造大棚20个，供水管网改造1000米。</t>
  </si>
  <si>
    <t>通过该项目实施促进中药材产业发展，改善产业发展环境，受益农户22户40人，其中脱贫户12户21人。</t>
  </si>
  <si>
    <t>大坪镇凤凰村四组六亩田河堤修复项目</t>
  </si>
  <si>
    <t>凤凰村四组岩屋河从老保管到老油坊段修建农田防护河堤，长1000米，宽1.5米，高2米。</t>
  </si>
  <si>
    <t>通过项目实施，提高防洪减灾能力，保护62亩耕地，防止水毁农田；保障人民群众生产生活安全；提升村容村貌。</t>
  </si>
  <si>
    <t>凤凰村</t>
  </si>
  <si>
    <t>大坪镇红旗村农田修复项目</t>
  </si>
  <si>
    <t>红旗村一组粮站对面河阴坡恢复水毁农田30亩，修复河堤400米，红旗村新寨峡至河阴坡修复农田270亩。</t>
  </si>
  <si>
    <t>提升农业发展，增加农作物种植面积，提高群众生产收入。通过高标准农田建设可保障粮食生产安全，加大农户种植规模。收益农户161户595人，受益脱贫户和监测户69户207人，人均增收600元。</t>
  </si>
  <si>
    <t>红旗村</t>
  </si>
  <si>
    <t>大坪镇旗帜村水毁农田修复项目</t>
  </si>
  <si>
    <t>乔家沟至母猪峡沿线农田河堤治理修复农田河堤2条，长1900米。</t>
  </si>
  <si>
    <t>通过项目，促进农户产业增收，预计收益农户180户625人，其中脱贫户28户56人，户人均收入1200元。</t>
  </si>
  <si>
    <t>大坪镇芋园村农田整治和粮油安全生产建设项目</t>
  </si>
  <si>
    <t>集中整治土壤肥力，改良农田100亩。</t>
  </si>
  <si>
    <t>提高沿线土地利用率，促进农作物增产增效，项目带动受益农户57户178人，增加群众户均年收入1200元，保障粮食安全。</t>
  </si>
  <si>
    <t>大坪镇园山村农田灌溉配套设施项目</t>
  </si>
  <si>
    <t>1.园山村西河阴坡农田灌溉配套设施项目（铺设配套浇灌设施总长度3000米，喷头与滴灌设备100个，水源连接与取水设施220伏3.0K瓦扬程200M水泵3台及小型水坝高10米，长度10米，宽度20米）。
2.园山村东河后湾农田灌溉配套设施项目铺（铺设配套浇灌设施总长度1000米，喷头与滴灌设备50个，水源连接与取水设施220伏3.0K瓦扬程200M水泵2台及小型水坝高10米，长度10米，宽度20米）。</t>
  </si>
  <si>
    <t>通过项目实施，有效提高农作物产量，提高群众收入，预计受益农户206户424人，其中脱贫户18户50人，户均增收1000元。</t>
  </si>
  <si>
    <t>大坪镇园山村水毁基本农田修复项目</t>
  </si>
  <si>
    <t>寨湾水至红旗村水毁农田修复150亩，修复农田防护河堤长1022米。</t>
  </si>
  <si>
    <t>通过项目实施，改善农田基础设施，提升农业综合产能，预计受益农户180户625人，其中脱贫户28户56人。</t>
  </si>
  <si>
    <t>永乐街道锡铜村一组农田水毁修复项目</t>
  </si>
  <si>
    <t>填方1000方，浆砌600方，还田土1000方，河道平整50米。</t>
  </si>
  <si>
    <t>通过项目实施，恢复农田，保障农户权益。</t>
  </si>
  <si>
    <t>永乐街道王家坪社区四组东湾梯田复修项目</t>
  </si>
  <si>
    <t>四组东湾30亩梯田复修。</t>
  </si>
  <si>
    <t>通过项目的实施，改善23户群众生产基础设施。</t>
  </si>
  <si>
    <t>永乐街道木园村灌溉水修复项目</t>
  </si>
  <si>
    <t>木园村一组至四组灌溉管道更换1200米，灌溉一组、二组、四组耕地185亩。</t>
  </si>
  <si>
    <t>促进农户种植物产量，方便农户进行灌溉作业，收益户数147户。</t>
  </si>
  <si>
    <t>木王镇栗扎坪村农田排水沟治理项目</t>
  </si>
  <si>
    <t>对一组袁家大院农田、四组关坪农田、五组栗扎坪农田、八组马家坪农田修建U型排水沟，长1300米，宽0.7米，深度0.7米。</t>
  </si>
  <si>
    <t>项目实施后耕作环境提升，发展生态农业，优化产业结构，农特产品增产，使全村204户565人受益。</t>
  </si>
  <si>
    <t>米粮镇红卫村农田灌溉工程项目</t>
  </si>
  <si>
    <t>五组峡口子铺设水泥管道直径40厘米，长1.5千米。</t>
  </si>
  <si>
    <t>该项目属于公益性资产，产权归红卫村集体所有，由红卫村集体管护。受益人口226户735人，其中受益脱贫户73户215人。</t>
  </si>
  <si>
    <t>红卫村</t>
  </si>
  <si>
    <t>永乐街道花甲村农田水利设施建设项目</t>
  </si>
  <si>
    <t>在花甲村二组建设农田水利设施（河堤）共计1250米</t>
  </si>
  <si>
    <t>通过项目实施，保护二组部分村民耕地及住房安全。</t>
  </si>
  <si>
    <r>
      <rPr>
        <sz val="10"/>
        <color theme="1"/>
        <rFont val="仿宋_GB2312"/>
        <charset val="134"/>
      </rPr>
      <t>②</t>
    </r>
    <r>
      <rPr>
        <sz val="10"/>
        <rFont val="仿宋_GB2312"/>
        <charset val="134"/>
      </rPr>
      <t>产业园（区）</t>
    </r>
  </si>
  <si>
    <t>回龙镇回龙社区雾养茶居康养民宿项目</t>
  </si>
  <si>
    <t>1.在回龙社区五组栗子扒夏家院子改造修建康养民宿两栋，建筑面积约600平米；
2.寇家老屋场新建康养民宿三栋。</t>
  </si>
  <si>
    <t>通过发展文化康养农旅融合项目，引进企业商户投资，促进村经济社会发展，同时解决当地富余劳动力就业，增加农户收入，壮大村集体经济。受益农户78户186人，其中脱贫户及监测户25户92人。</t>
  </si>
  <si>
    <t>回龙镇宏丰村食用菌产业园改造提升项目</t>
  </si>
  <si>
    <t>1.新建75个食用菌大棚外架，配套钢管、农膜和遮阳网；
2.购置羊肚菌菌种生产线和营养袋生产线各一条；
3.改造食用菌灭菌仓4座；
4.新购置锅炉一台，羊肚菌烘干设备一套。</t>
  </si>
  <si>
    <t>改善提升产园区基础设施条件，发展产业，增加农户收入，壮大村集体经济；受益农户60户128人，其中脱贫户30户86人；资产确权到村，由村级按照资产管护办法做好后续管护工作。</t>
  </si>
  <si>
    <t>永乐街道中合村食用菌现代农业园区建设项目</t>
  </si>
  <si>
    <t>1、中合村新建200万袋食用菌栽培示范基地项目
建设内容：新建香菇栽植大棚 50000 平方米，占地约 100 亩，种植香菇、木耳 200 万袋；所有基地配套水源工程、微喷灌、电力、生产道路等生产设施设备。
2、中合村食用菌产品设施冷链建设项目
建设内容：新建香菇储藏冷库 300 吨，香菇烘干车间 200 平方米，引进烘干生产线一条，年烘干项目 1000 吨，年储藏运输食用菌产品 2000 吨。</t>
  </si>
  <si>
    <t>中合村将形成“龙头企业+经济合作社”的模式，预计带动脱贫户、监测户20户78人，户均增收2000元。</t>
  </si>
  <si>
    <t>中合村</t>
  </si>
  <si>
    <t>永乐街道事处中合村电商产业园提升项目</t>
  </si>
  <si>
    <t>1. 三组场地平整及硬化700平；
2.旅游公厕1座 60平。</t>
  </si>
  <si>
    <t>通过电商产业园建设，带动全村经济发展，务工20户，人均增收2000元，村集体经济增收1万元</t>
  </si>
  <si>
    <t>云盖寺镇手工有机挂面生产线及基地建设项目</t>
  </si>
  <si>
    <t>项目总占地100亩，新建年产500吨云盖寺镇手工有机挂面加工厂1座，包括有机面粉和有机挂面生产区、加工区、种植区等，新建5000只散养鸡基地1处，有机肥堆料场1处，新建30立方蓄水池1个。</t>
  </si>
  <si>
    <t>项目建成后，可年产有机挂面500吨、有机面粉2000吨，同时可带动当地食用菌等产业发展，预计年产值5000万元,带动就业600余人、脱贫户100户</t>
  </si>
  <si>
    <t>茅坪回族镇五福村滑子菇产业园项目</t>
  </si>
  <si>
    <t>项目总规划占地30亩，分三期建设。目前已建成大棚6个，流转地10亩，2025年将续建滑子菇产业基地，流转土地4亩，建设滑子菇智能化生产厂房 960平方米，包含大棚、自动化控温设备、自动控湿设备、配套设施等需投资218万元，硬化园区主道路500平方米，硬化场地150平方米;配套建设给水、灌溉、排水、电力等相关基础设施；到2025年将初步形成年产60万袋滑子菇的食用菌产业园。</t>
  </si>
  <si>
    <t>1.本项目实施以后，将补齐产业结构单一的短板，优化产业发展结构，促进集体增收，实现年集体经济增长5万元；
2.本项目借助大力发展村集体经济的契机，推动五福村食用菌产业规模化发展、专业化生产、产业化经营，同时，通过土地流转、技术培训、务工就业等方式带动农户增收，预计带动3户农户通过土地流转增收户均500元，带动群众50人（其中脱贫劳动力18人）就近务工，人均增收0.5万元。
3.该项目形成资产产权归五福村集体所有，后续按照县扶贫资产管理办法管理，村集体明确专人管护，由茅坪回族镇人民政府负责监督。</t>
  </si>
  <si>
    <t>云盖寺镇农文旅融合项目</t>
  </si>
  <si>
    <t>1.在大棚115座大棚中种植黄瓜、青菜、辣椒等蔬菜，新建1000㎡冷库2座，晒种场2160平方米，配套修建河堤600米，田园治理50亩，安装路灯100盏。
2.在仁和寨新建40m³蓄水池一座、配套铺设饮水管网1.5公里。资产确权到村。</t>
  </si>
  <si>
    <t>通过农文旅基地的改造提升，完善相关配套设施，推动农业三产融合示范园建设，提高产业发展水平，发展壮大村集体经济；解决就近就业问题，实现户均增收约1000元/年。项目总受益51户212人，其中脱贫户及监测户26户113人。</t>
  </si>
  <si>
    <t>岩湾社区</t>
  </si>
  <si>
    <t>月河镇西川村东安寺栗缘春茶旅融合产业园建设项目</t>
  </si>
  <si>
    <t>新建茶叶建工厂700平方米；地产茶园改造500亩；采购制茶设备25套。</t>
  </si>
  <si>
    <t>项目实施后，受益人口15户45人，其中脱贫户10户32人。项目建设带动农户务工15户22人，户均增收6000元。同时促进本村产业结构调整，群众就业。</t>
  </si>
  <si>
    <t>月河镇西川村高山富硒猕猴桃农旅融合产业园建设</t>
  </si>
  <si>
    <t>招商引进农业科技有限公司，流转农户林地培育发展具有当地特色品种野生猕猴桃种植基地150亩，带动周边农户自主发展种植500亩；科管疏林野生猕猴桃基地150亩；新修长5公里，宽5.5及附属配套设施建设；</t>
  </si>
  <si>
    <t>项目实施后，受益人口64户213人，其中脱贫户38户120人。项目建设中带动农户务工60户68人，户均增收2400元。同时可带动当地特色水果种植技术的推广及发展当地旅游产业的丰富多元化。</t>
  </si>
  <si>
    <t>月河镇西川村稻鸭综合种养技术集成与示范项目</t>
  </si>
  <si>
    <t>新建建成稻鸭综合种养示范基地200亩，搭建鸭棚50个，投放雏鸭2000羽，在基地周围设置防逃网10000米，完成水稻基地平整、管护、收割等。</t>
  </si>
  <si>
    <t>2025年3月-13月</t>
  </si>
  <si>
    <t>项目实施后，受益人口45户104人，其中脱贫户25户70人。项目建设中带动农户务工60户68人，户均增收2400元。</t>
  </si>
  <si>
    <t>月河镇川河村茶叶产业园后期提升项目</t>
  </si>
  <si>
    <t>郑家庄茶厂修建公厕1座，场地硬化200㎡，茶园田间路2千米，中药材种植基地50亩，茶园防洪渠2处2公里。</t>
  </si>
  <si>
    <t>1.受益农户74户188人，脱贫户22户61人，户均增收3000元。</t>
  </si>
  <si>
    <t>月河镇益兴村千亩烤烟产业园建设</t>
  </si>
  <si>
    <t>益兴村全村种植烤烟1300亩，完善配套设施，新修产业路4公里，宽3.5米，18公分厚。</t>
  </si>
  <si>
    <t>项目实施后，可为村集体经济增加收入8.5万元。</t>
  </si>
  <si>
    <t>益兴村</t>
  </si>
  <si>
    <t>4.金融保险配套项目</t>
  </si>
  <si>
    <t>①小额贷款贴息</t>
  </si>
  <si>
    <t>镇安县脱贫人口小额信贷贷款贴息项目</t>
  </si>
  <si>
    <t>主要用于脱贫户、监测户2023年小额贷款和互助资金借款贴息,贴息标准按同期贷款市场报价利率（LPR）执行。</t>
  </si>
  <si>
    <t>补贴5915户脱贫户、监测户扶贫贷款利息，解决其产业发展资金短缺问题</t>
  </si>
  <si>
    <t>152个村（社区）</t>
  </si>
  <si>
    <t>定额补助</t>
  </si>
  <si>
    <t>二、就业项目</t>
  </si>
  <si>
    <t>1.务工补助</t>
  </si>
  <si>
    <t>①交通费补助</t>
  </si>
  <si>
    <t>跨省务工交通补助项目</t>
  </si>
  <si>
    <t>到省外务工的脱贫户和监测户劳动力，每人每年可以申请一次500元交通补助，预计省外务工6500人。</t>
  </si>
  <si>
    <t>预计6500人受益，持续引导6500人到省外务工增加收入。</t>
  </si>
  <si>
    <t>人社局</t>
  </si>
  <si>
    <t>2.就业</t>
  </si>
  <si>
    <t>①技能培训</t>
  </si>
  <si>
    <t>农村致富带头人、乡村工匠及脱贫户、监测户实用技术培训项目</t>
  </si>
  <si>
    <t>全县共计划培训1300人，其中农村致富带头人计划培训500人，乡村工匠培训300人，重点监测户、脱贫户及产业户实用技术培训750人。任务覆盖全县15个镇（办）152个行政村（社区）</t>
  </si>
  <si>
    <t>通过实施培训，提高受益农村致富带头人、CEO的经营管理水平及重点监测户、脱贫户、产业户的生产技能。</t>
  </si>
  <si>
    <t>农业农村局
住建局</t>
  </si>
  <si>
    <t>3.公益性岗位</t>
  </si>
  <si>
    <t>公益性岗位</t>
  </si>
  <si>
    <t>农村公益岗位补助项目</t>
  </si>
  <si>
    <t>发放农村公益岗位3642人工资，按开发指导意见规定标准发放。</t>
  </si>
  <si>
    <t>预计3642人受益，持续开发农村公益岗位安置无法离乡、无业可扶的脱贫户和监测户群众就业增收。</t>
  </si>
  <si>
    <t>三、乡村建设行动</t>
  </si>
  <si>
    <t>1.农村基础设施（含产业配套基础设施）</t>
  </si>
  <si>
    <t>①村庄规划编制（含修编）</t>
  </si>
  <si>
    <t>大坪镇芋园村行政村庄总体规划编制项目</t>
  </si>
  <si>
    <t>对芋园村整村自然资源及地理优势进行合理规划编制，实施内容为：
1.对村辖区内农田、河流现状调查及资源利用规划；
2.对行政村进行居民点及用地范围的科学划分，对道路宽度及走向进行现状分析；
3.对全村公共建筑的位置和规模进行规划。</t>
  </si>
  <si>
    <t>2025年2-6月</t>
  </si>
  <si>
    <t>通过项目实施，提升村庄整体面貌，改善村民生活、休闲、娱乐环境，提高了全村村民生活质量。</t>
  </si>
  <si>
    <t>自然资源局</t>
  </si>
  <si>
    <t>规划编制</t>
  </si>
  <si>
    <t>大坪镇岩屋村行政村庄总体规划编制项目</t>
  </si>
  <si>
    <t>对岩屋村整村自然资源及地理优势进行合理规划编制，实施内容为：
1.对村辖区内农田、河流现状调查及资源利用规划；
2.对行政村进行居民点及用地范围的科学划分，对道路宽度及走向进行现状分析；
3.对全村公共建筑的位置和规模进行规划。</t>
  </si>
  <si>
    <t>岩屋村</t>
  </si>
  <si>
    <t>大坪镇小河子村行政村庄总体规划编制项目</t>
  </si>
  <si>
    <t>对小河子村整村自然资源及地理优势进行合理规划编制，实施内容为：
1.对村辖区内农田、河流现状调查及资源利用规划；
2.对行政村进行居民点及用地范围的科学划分，对道路宽度及走向进行现状分析；
3.对全村公共建筑的位置和规模进行规划。</t>
  </si>
  <si>
    <t>小河子村</t>
  </si>
  <si>
    <t>②农村道路建设（通村路、通户路、小型桥梁等）</t>
  </si>
  <si>
    <t>镇安县庙沟镇2025年中央财政以工代赈项目</t>
  </si>
  <si>
    <t>硬化蒿坪村道路2.1公里，包括路基、路面、防护和涵洞工程。</t>
  </si>
  <si>
    <t>通过项目的实施，方便群众日常出行，完善生活生产基础设施配套，发放劳务报酬不低于国家资金的30%，预计可带动群众务工75人，巩固脱贫攻坚成果。</t>
  </si>
  <si>
    <t>以工代赈</t>
  </si>
  <si>
    <t>镇安县永乐街道办2025年中央财政以工代赈项目</t>
  </si>
  <si>
    <t>改造安山村道路4.6公里，其中修复道路2.4公里，硬化25个院落路2.2公里，包括路基、路面、防护和涵洞工程。</t>
  </si>
  <si>
    <t>通过项目的实施，方便群众日常出行，完善生活生产基础设施配套，发放劳务报酬不低于国家资金的30%，预计可带动群众务工72人，巩固脱贫攻坚成果。</t>
  </si>
  <si>
    <t>镇安县回龙镇2025年中央财政以工代赈项目</t>
  </si>
  <si>
    <t>修复枣园村水毁道路1.798公里，其中新建道路挡墙19段1086米，修复河堤65米，回填4处，河道清淤1处。</t>
  </si>
  <si>
    <t>通过项目的实施，方便群众日常出行，完善生活生产基础设施配套，发放劳务报酬不低于国家资金的30%，预计可带动群众务工54人，巩固脱贫攻坚成果。</t>
  </si>
  <si>
    <t>镇安县达仁镇2025年中央财政以工代赈项目</t>
  </si>
  <si>
    <t>硬化枫坪村水毁道路2.3公里，路基宽度4.5米，路面宽度3.5米，包括路基、路面、防护和桥涵工程。</t>
  </si>
  <si>
    <t>通过项目的实施，方便群众日常出行，完善生活生产基础设施配套，发放劳务报酬不低于国家资金的30%，预计可带动群众务工67人，巩固脱贫攻坚成果。</t>
  </si>
  <si>
    <t>镇安县木王镇2025年中央财政以工代赈项目</t>
  </si>
  <si>
    <t>新建长坪村水毁河堤1250米。</t>
  </si>
  <si>
    <t>通过项目的实施，方便群众日常出行，完善生活生产基础设施配套，发放劳务报酬不低于国家资金的30%，预计可带动群众务工78人，巩固脱贫攻坚成果。</t>
  </si>
  <si>
    <t>长坪村</t>
  </si>
  <si>
    <t>镇安县月河镇2025年中央财政以工代赈项目</t>
  </si>
  <si>
    <t>硬化罗家营村道路2.96公里，路基宽度4.5米，路面宽度3.5米，包括路基、路面、防护和涵洞工程。</t>
  </si>
  <si>
    <t>通过项目的实施，方便群众日常出行，完善生活生产基础设施配套，发放劳务报酬不低于国家资金的30%，预计可带动群众务工74人，巩固脱贫攻坚成果。</t>
  </si>
  <si>
    <t>罗家营村</t>
  </si>
  <si>
    <t>镇安县西口回族镇2025年中央财政以工代赈项目</t>
  </si>
  <si>
    <t>硬化长发村道路1.6公里，路基宽度4.5米，路面宽度3.5米，包括路基、路面、防护和桥涵工程。</t>
  </si>
  <si>
    <t>通过项目的实施，方便群众日常出行，完善生活生产基础设施配套，发放劳务报酬不低于国家资金的30%，预计可带动群众务工76人，巩固脱贫攻坚成果。</t>
  </si>
  <si>
    <t>云盖寺镇西洞村土地沟口至云盖寺镇西洞村观花坪通组路（二期）</t>
  </si>
  <si>
    <t>改建路基1.239公里，铺筑宽度3.5米，厚度18cm水泥混凝土面层1.239公里。</t>
  </si>
  <si>
    <t>2025年5-12月</t>
  </si>
  <si>
    <t>改善农村道路设施条件，提升产业发展能力，解决群众出行问题，财政衔接资金投入形成的资产归村集体经济所有。</t>
  </si>
  <si>
    <t>交通局</t>
  </si>
  <si>
    <t>工程建设环节</t>
  </si>
  <si>
    <t>铁厂镇铁厂村河湾至西沟口村通组路水毁修复工程</t>
  </si>
  <si>
    <t>水毁修复10.5公里。</t>
  </si>
  <si>
    <t>铁厂社区</t>
  </si>
  <si>
    <t>回龙镇万寿村通村路水毁修复工程</t>
  </si>
  <si>
    <t>水毁修复8.963公里。</t>
  </si>
  <si>
    <t>永乐街道办栗园村、木园村通村路水毁修复工程</t>
  </si>
  <si>
    <t>水毁修复15.08公里。</t>
  </si>
  <si>
    <t>大坪镇凤凰村三组益家沟通村路修复硬化项目</t>
  </si>
  <si>
    <t>对三组益家沟桥至陈家院子500米通村路进行复修硬化，宽4.5米，厚18厘米。</t>
  </si>
  <si>
    <t>通过项目实施，有效提升群众生产生活条件，预计受益农户46户161人，其中脱贫户17户52人。</t>
  </si>
  <si>
    <t>大坪镇凤凰村四组范家沟至一组庄子沟水毁路修复项目</t>
  </si>
  <si>
    <t>从范家沟口至庄子沟的水毁通村路路基及路面进行复修长321米，宽4.5米，厚18厘米。</t>
  </si>
  <si>
    <t>通过项目实施，有效提升群众生产生活条件，利于群众出行安全。预计受益农户398户1393人，其中脱贫户92户272人。</t>
  </si>
  <si>
    <t>大坪镇红旗村通组路拓宽项目</t>
  </si>
  <si>
    <t>老虎沟口至东三义桥2000米，通村路3.5米，拓宽至4.5米。</t>
  </si>
  <si>
    <t>通过道路拓宽可以使道路更加宽敞平坦从而提高群众出行舒适度和安全性，同时改善交通条件更方便农产品的运输，项目受益人口145户430人，其中脱贫户和监测户80户213人。</t>
  </si>
  <si>
    <t>大坪镇岩屋河街道路面改造项目</t>
  </si>
  <si>
    <t>从岩屋下街头至油站桥头，全长2.033km，路面宽度为4.5米-6.0米，全线铺筑5cm沥青混凝土面层。</t>
  </si>
  <si>
    <t>庙沟村</t>
  </si>
  <si>
    <t>大坪镇小河子村金狮路拓宽及修复工程</t>
  </si>
  <si>
    <t>计划拓宽及修复小河子村大桥至瑚成军门前通村道路3.5公里，4.5米宽，18公分厚。</t>
  </si>
  <si>
    <t>通过项目实施，改善小河子村基层设施条件，改善了群众生产生活环境，提升村庄形象，实现“生态美、生活美、田园美的目标，推动乡村振兴，巩固脱贫攻坚成果。项目受益人口450户1530，其中脱贫户和监测户56户168人。</t>
  </si>
  <si>
    <t>大坪镇龙池村通村路油返砂项目</t>
  </si>
  <si>
    <t>园山交界-龙池村三组庙沟口4.68公里道路宽度为6米，采用沥青进行硬化通村公路扩宽复修。</t>
  </si>
  <si>
    <t>通过道路拓宽可以使道路更加宽敞平坦从而提高群众出行舒适度和安全性，同时改善交通条件更方便农产品的运输，项目受益人口379户1170人，其中脱贫户和监测户90户251人。</t>
  </si>
  <si>
    <t>回龙镇双龙村六组道路拓宽项目</t>
  </si>
  <si>
    <t>拓宽六组水泥路2.5公里，宽4.5米，厚18厘米；</t>
  </si>
  <si>
    <t>通过项目实施，改善农户出行和生产生活条件，发展水杂果产业，带动农户增收，壮大村集体经济。受益农户128户435人，其中脱贫户28户118人，资产确权到村，按照相关管护制度规范管理。</t>
  </si>
  <si>
    <t>双龙村</t>
  </si>
  <si>
    <t>回龙镇万寿村通组路项目</t>
  </si>
  <si>
    <t>硬化通组路共4.3公里，3.5米宽，18cm厚。其中一组前岭沟至后岭2公里，三组张永怀门口至詹家院子1公里，七组兰家沟1.3公里；五组樊自贵门前新建6x1.6米涵洞一处。</t>
  </si>
  <si>
    <t>通过项目实施，改善农户出行和生产生活条件，发展种养殖产业，带动农户增收，壮大村集体经济。受益农户70户189人，其中脱贫户及监测户52户166人，资产确权到村，按照相关管护制度规范管理。</t>
  </si>
  <si>
    <t>柴坪镇建国村一组通组水泥路硬化项目</t>
  </si>
  <si>
    <t>建国村一组线麻沟长2公里、宽3.5米、厚0.18米通组路硬化</t>
  </si>
  <si>
    <t>通过项目实施，改善44户农户居住环境，保障群众出行。</t>
  </si>
  <si>
    <t>柴坪镇建国村水毁道路修复项目</t>
  </si>
  <si>
    <t>建国村三组园凸趟长300米、宽3.5米、厚0.18米通组水泥路修复</t>
  </si>
  <si>
    <t>通过项目实施，改善66户农户居住环境，保障群众出行。</t>
  </si>
  <si>
    <t>柴坪镇向阳村道路修复项目</t>
  </si>
  <si>
    <t>东龙路向阳村段9.8公里道路修复。</t>
  </si>
  <si>
    <t>项目完成后，解决了村民出行安全问题。</t>
  </si>
  <si>
    <t>米粮镇丰河村通村路硬化项目</t>
  </si>
  <si>
    <t>硬化三组马家梁至张长余路口1.8公里，宽3.5米，厚度18厘米。</t>
  </si>
  <si>
    <t>1.通过实施改造提升项目，改善村内环境，有效提升村庄环境卫生管理水平。改善群众生产生活条件。改善村庄面貌。受益农户55户184人，其中受益脱贫户45户168人。2.该项目形成资产产权归丰河村集体所有，后续按照县扶贫资产管理办法管理，村集体明确专人管护，由米粮镇人民政府负责监督。</t>
  </si>
  <si>
    <t>丰河村</t>
  </si>
  <si>
    <t>米粮镇联盟村通组路硬化</t>
  </si>
  <si>
    <t>1.联盟村一组沈家院子长300米，宽3.5米,厚18cm道路硬化，
2.四组四方院子至冷安路口长400米，宽3.5米,厚18cm道路硬化。</t>
  </si>
  <si>
    <t>1.公益性项目，方便群众出行，受益脱贫户68户235人，受益农户208户796人
2.该项目形成资产产权归村集体所有，后续按照县扶贫资产管理办法管理，村集体明确专人管护，由米粮镇人民政府负责监督。</t>
  </si>
  <si>
    <t>联盟村</t>
  </si>
  <si>
    <t>米粮镇联盟村修复水毁通组路项目</t>
  </si>
  <si>
    <t>联盟村六组修复水毁路5处，共计长1000米，宽4.5米,厚18cm。</t>
  </si>
  <si>
    <t>1.公益性项目，方便群众出行，受益脱贫户86户342人，受益农户307户1186人
2.该项目形成资产产权归村集体所有，后续按照县扶贫资产管理办法管理，村集体明确专人管护，由米粮镇人民政府负责监督。</t>
  </si>
  <si>
    <t>米粮镇界河村通组路硬化项目</t>
  </si>
  <si>
    <t>硬化界河村八个村民小组通组路共计6.5公里，宽3.5米，厚18厘米。</t>
  </si>
  <si>
    <t>该项目形成资产属于公益性资产，产权归村集体，后续按照县扶贫资产管理，村集体明确专人管护。通过项目的实施，方便群众日常出行，完善生活生产基础设施配套，发放劳务报酬不低于国家资金的30%，预计可带动群众务工51人，方便390户1200人群众出行，脱贫户、监测户140户445人，巩固脱贫攻坚成果。</t>
  </si>
  <si>
    <t>界河村</t>
  </si>
  <si>
    <t>硬化界河村一组黄洞河至山阳县西坪村长2.3公里，宽3.5米，厚18厘米连接路项目。</t>
  </si>
  <si>
    <t>该项目形成资产属于公益性资产，产权归村集体所有，后续按照县扶贫资产管理，村集体明确专人管护。通过项目的实施，方便群众日常出行，完善生活生产基础设施配套，改善农村道路设施条件，提升产业发展能力，解决群众出行问题，方便390户1200人群众出行，脱贫户、监测户140户445人，巩固脱贫攻坚成果。</t>
  </si>
  <si>
    <t>米粮镇莲池村通村路项目</t>
  </si>
  <si>
    <t>1.补修345国道至莲池村委会通村水泥路水毁4公里，宽6米，厚18厘米；
2.补修莲池村委会至莲池村一组、二组、四组、六组、七组通组水泥路水毁1.9公里，宽4.5米，厚18厘米。</t>
  </si>
  <si>
    <t>由于修国道和高标准农田提升项目建设，原通村道路严重损坏，至全村人出行不便.改善道路运输环境，提高区域公路的通行能力和服务水平，处理道路安全隐患。</t>
  </si>
  <si>
    <t>莲池村</t>
  </si>
  <si>
    <t>米粮镇门里村与水峡村通村路硬化项目</t>
  </si>
  <si>
    <t>门里村三组至水峡村道路硬化2.3公里，宽4.5米，厚18厘米。</t>
  </si>
  <si>
    <t>1.通过实施改造提升项目，改善村内环境，有效提升村庄环境卫生管理水平。改善群众生产生活条件。改善村庄面貌。受益农户110户320人，其中受益脱贫户43户138人。2.该项目形成资产产权归村集体所有，后续按照县扶贫资产管理办法管理，村集体明确专人管护，由米粮镇人民政府负责监督。</t>
  </si>
  <si>
    <t>门里村</t>
  </si>
  <si>
    <t>米粮镇门里村通组路项目建设</t>
  </si>
  <si>
    <t>门里村硬化通组路1公里，宽3.5米，厚0.18米。</t>
  </si>
  <si>
    <t>1.通过实施改造提升项目，改善村内环境，有效提升村庄环境卫生管理水平。改善群众生产生活条件。改善村庄面貌。受益农户210户845人，其中受益脱贫户87户278人。2.该项目形成资产产权归村集体所有，后续按照县扶贫资产管理办法管理，村集体明确专人管护，由米粮镇人民政府负责监督。</t>
  </si>
  <si>
    <t>米粮镇八一村村主干路拓宽改造水泥路项目</t>
  </si>
  <si>
    <t>拓宽改造一组邮局至联盟村主干路长12.5千米，宽4.5米，厚18厘米。</t>
  </si>
  <si>
    <t>1.项目建成后改善593户2048人生产生活条件，方便群众出行，提升村容村貌。
2.该项目形成资产产权归村集体所有，后续按照县扶贫资产管理办法管理，村集体明确专人管护，由米粮镇人民政府负责监督。</t>
  </si>
  <si>
    <t>八一村</t>
  </si>
  <si>
    <t>米粮镇八一村通组路拓宽改造项目</t>
  </si>
  <si>
    <t>1.四组夏家院子拓宽改造硬化长350米；宽3.5米，厚18厘米；
2.二组养猪场至狄传锋门口拓宽改造硬化长600米，宽3.5米，厚18厘米。</t>
  </si>
  <si>
    <t>1.项目建成后改善1368人生产生活条件，提升村容村貌；2.该项目形成资产产权归村集体所有，后续按照县扶贫资产管理办法管理，村集体明确专人管护，由米粮镇人民政府负责监督。</t>
  </si>
  <si>
    <t>米粮镇西河村通村路硬化项目</t>
  </si>
  <si>
    <t>硬化西河村三组安沟至欢迎村交界断头路1.2公里，路宽3.5米，厚18厘米。</t>
  </si>
  <si>
    <t>1.改善农村道路设施条件，提升产业发展能力，解决群众出行问题，财政衔接资金投入形成的资产归村集体经济所有。2.该项目形成资产产权归村集体所有，后续按照县扶贫资产管理办法管理，村集体明确专人管护，由米粮镇人民政府负责监督。</t>
  </si>
  <si>
    <t>西河村</t>
  </si>
  <si>
    <t>米粮镇江西村通组路硬化项目</t>
  </si>
  <si>
    <t>1.硬化四组从吊庄子到沟脑全长1.8公里，宽4.5米，厚18厘米。
2.硬化三组桥头至沟里水泥路全长1公里，宽4.5米，厚18厘米。
3.硬化二组桥头至小磨沟脑水泥路全长1.5公里，宽4.5米，厚18公分。</t>
  </si>
  <si>
    <t>1.硬化水泥路3条全长4.3公里，宽4.5米，厚18公分，提升道路通行条件，改善村容村貌；2.该项目形成资产产权归村集体所有，后续按照县扶贫资产管理办法管理，村集体明确专人管护，由米粮镇人民政府负责监督。</t>
  </si>
  <si>
    <t>米粮镇水峡村与门里沟通村路项目</t>
  </si>
  <si>
    <t>硬化水峡村橡子垭至门里村岩屋沟公路2.5公里，宽4.5米，厚18公分。</t>
  </si>
  <si>
    <t>1.连通水峡村与门里村通村路，方便群众出行，受益人口364户1100人，脱贫户115户423人。2.该项目形成资产产权归村集体所有，后续按照县扶贫资产管理办法管理，村集体明确专人管护，由米粮镇人民政府负责监督。</t>
  </si>
  <si>
    <t>水峡村</t>
  </si>
  <si>
    <t>米粮镇清泥村通组路硬化项目</t>
  </si>
  <si>
    <t>硬化从月明村五组水泥路口至清泥村七组羊场全长2.4公里，宽3.5米，厚度18厘米。</t>
  </si>
  <si>
    <t>1.改善清泥村七组70户210人出行条件，改善农村道路设施条件，提升产业发展能力。2.该项目形成资产产权归村集体所有，后续按照县扶贫资产管理办法管理，村集体明确专人管护，由米粮镇人民政府负责监督。</t>
  </si>
  <si>
    <t>米粮镇树坪村通组路建设项目</t>
  </si>
  <si>
    <t>1.硬化通组路李家院子至高家院子1公里，宽3.5米，厚18厘米。
2.新修七组朱砂梁至魏家院子通组路4公里,路基宽度4.5米，路面宽度3.5米，包括路基、路面、防护和桥涵工程。</t>
  </si>
  <si>
    <t>1.通过项目的实施，方便52户农户日常出行，提高群众满意度。形成资产确权到村，按照相关管护制度规范管理。2.该项目形成资产产权归村集体所有，后续按照县扶贫资产管理办法管理，村集体明确专人管护，由米粮镇人民政府负责监督。</t>
  </si>
  <si>
    <t>庙沟镇蒿坪村道路复修拓宽项目</t>
  </si>
  <si>
    <t>蒿坪村八组中砭子至六组药王沟口长4公里、宽4.5米、厚18厘米道路复修拓宽。</t>
  </si>
  <si>
    <t>通过项目实施，改善群众生产生活条件</t>
  </si>
  <si>
    <t>庙沟镇双喜村三组枫树堂通组道路硬化项目</t>
  </si>
  <si>
    <t>三组枫树堂通组公路长3公里、宽3.5米、厚18公分路面硬化。</t>
  </si>
  <si>
    <t>庙沟镇中坪村八组赵家沟口旬河过水路修建项目</t>
  </si>
  <si>
    <t>从赵家沟口至沙沙路长260米、宽3.5米，修建涵管过水路面。</t>
  </si>
  <si>
    <t>通过项目实施，改善群众生产生活出行条件</t>
  </si>
  <si>
    <t>庙沟镇中坪村水毁道路修复项目</t>
  </si>
  <si>
    <t>修复6个组水毁道路（其中路面悬空16处，路基缺口9处，损毁路面4处，塌方36处，护堤水毁1处）。</t>
  </si>
  <si>
    <t>庙沟镇五一村二组水毁道路硬化项目</t>
  </si>
  <si>
    <t>庙沟镇五一村二组长3.5公里、宽4.5米、厚18公分道路损坏硬化。</t>
  </si>
  <si>
    <t>硬化道路可以为二组居民提供便利的交通条件，提高生活质量，促进经济的发展。</t>
  </si>
  <si>
    <t>庙沟镇五一村四组道路硬化项目</t>
  </si>
  <si>
    <t>庙沟镇五一村四组大沟至朱怀亮门口共计长800米、宽3.5米、厚18公分道路硬化。</t>
  </si>
  <si>
    <t>硬化道路可以为四组居民提供便利的交通条件，提高生活质量，促进经济的发展。</t>
  </si>
  <si>
    <t>庙沟镇五一村三组太山庙至白杨埫道路硬化项目</t>
  </si>
  <si>
    <t>庙沟镇五一村三组太山庙至白杨埫共计长3公里、宽3.5米、厚18公分道路硬化。</t>
  </si>
  <si>
    <t>硬化道路可以为居民提供便利的交通条件，提高生活质量，促进经济的发展。</t>
  </si>
  <si>
    <t>庙沟镇五一村龙爪沟口至黄庆平道路硬化项目</t>
  </si>
  <si>
    <t>五一村龙爪沟口至黄庆平道路修复共计2.5公里、宽3.5米、厚18公分道路硬化。</t>
  </si>
  <si>
    <t>庙沟镇东沟村四组、二组通组路硬化项目</t>
  </si>
  <si>
    <t>对东沟村四组通组路3.2公里、宽3.5米、厚18公分；二组通组路2公里宽3.5米、厚18公分路基进行拓宽改造并进行硬化。</t>
  </si>
  <si>
    <t>通过项目实施，改善群众生产生活出行条件，改善产业发展现状，增加群众幸福指数</t>
  </si>
  <si>
    <t>庙沟镇五一村移民搬迁点阴坡道路损坏硬化项目</t>
  </si>
  <si>
    <t>庙沟镇五一村移民搬迁点道路损坏长500米、宽3.5米、厚18公分道路硬化</t>
  </si>
  <si>
    <t>庙沟镇蒿坪村通组路硬化项目</t>
  </si>
  <si>
    <t>硬化通组路8.5公里（张家院子至水泥路、十庙沟脑至杏树坡村、光伏产业园至水泥路、汪正兴家至蒿典水泥路）、宽3.5米、厚18公分通组路硬化。</t>
  </si>
  <si>
    <t>庙沟镇五一村村委会至侯钦玉上边桥道路硬化项目</t>
  </si>
  <si>
    <t>五一村村委会至侯钦玉上边桥道路共计长1公里、宽3.5米、厚18公分道路硬化。</t>
  </si>
  <si>
    <t>通过整治项目的实施，提升农村整体环境，提高群众生活满意度，促进乡村的持续发展。</t>
  </si>
  <si>
    <t>铁厂镇庄河村水毁道路修复项目</t>
  </si>
  <si>
    <t>修复庄河村一组、四组、七组水毁道路850米。</t>
  </si>
  <si>
    <t>保障水土流失，保护居民安全，改善村容村貌。</t>
  </si>
  <si>
    <t>铁厂镇庄河村通组道路硬化项目</t>
  </si>
  <si>
    <t>庄河村二、六组通组道路硬化2.1千米，宽4.5米。</t>
  </si>
  <si>
    <t>改善村容村貌，提升农户人居环境质量。</t>
  </si>
  <si>
    <t>铁厂镇新声村通组道路硬化项目</t>
  </si>
  <si>
    <t>新声村一组修建宽4.5米，长1千米道路硬化。</t>
  </si>
  <si>
    <t>改善搬迁点基础设施建设，提升环境面貌，使村容村貌更上新台阶。</t>
  </si>
  <si>
    <t>新声村</t>
  </si>
  <si>
    <t>铁厂镇西沟口村通组路项目</t>
  </si>
  <si>
    <t>硬化二组贺家沟、四组王家沟通、八组奔腾沟通组路4公里，宽度3.5米。</t>
  </si>
  <si>
    <t>改善民居生活，改善村容村貌</t>
  </si>
  <si>
    <t>铁厂镇新联村通组路硬化项目</t>
  </si>
  <si>
    <t>康家沟口和米家沟口通组路硬化长0.4千米，宽4.5米，五组松树凸硬化道路路面长1.1千米，宽3.5米</t>
  </si>
  <si>
    <t>完善配套设施，提高群众满意度</t>
  </si>
  <si>
    <t>新联村</t>
  </si>
  <si>
    <t>永乐街道太坪社区六组正沟口至王家湾通组路建设项目</t>
  </si>
  <si>
    <t>硬化太坪社区六组正沟口至王家湾通组路2.288公里，宽3.5米，厚18公分。</t>
  </si>
  <si>
    <t>通过项目实施，改善生产条件，促进产业发展，受益户数82户。</t>
  </si>
  <si>
    <t>永乐街道锡铜村通组路硬化项目</t>
  </si>
  <si>
    <t>锡铜村三组阴崖沟口至东河沟脑3.5米宽，18cm厚，2.5km长，道路硬化;                        锡铜村五组曹述立门前至曹家崖子3.5米宽，18cm厚，3km长，道路硬化。</t>
  </si>
  <si>
    <t>通过项目实施，改善出行条件，带动群众务工增1000元，受益户数30户。</t>
  </si>
  <si>
    <t>永乐街道北城社区西坡道路翻修项目</t>
  </si>
  <si>
    <t>翻修西坡通组道路4.6公里，并扩宽至6.5米。</t>
  </si>
  <si>
    <t>通过项目建设，方便175户650人出行，改善居民出行条件，消除安全隐患。</t>
  </si>
  <si>
    <t>北城社区</t>
  </si>
  <si>
    <t>永乐街道孙家砭村三组硬化葛藤沟至茨沟垭通组道路项目</t>
  </si>
  <si>
    <t>计划硬化道路长度5公里，宽度4.5米，厚18cm（有效水泥路面）</t>
  </si>
  <si>
    <t>该项目完成后能解决50户198人，其中脱贫户33户129人的生产生活条件及乡村建设。</t>
  </si>
  <si>
    <t>永乐街道孙家砭村一组西沟口至老水井新修通组公路项目</t>
  </si>
  <si>
    <t>计划新修西沟口至老水井通组公路，长度500米，宽度4.5米，厚18cm，含有效路面</t>
  </si>
  <si>
    <t>通过项目实施，保障30户村民的出行与产业发展。</t>
  </si>
  <si>
    <t>永乐街道肖家山至陈家沟通组路项目</t>
  </si>
  <si>
    <t>肖家山至东咀子5公里通组路进行硬化，铺筑宽度4.5米厚度18cm水泥混凝土面层。</t>
  </si>
  <si>
    <t>方便群众出行，受益农户98户420人，其中脱贫户38户172人。</t>
  </si>
  <si>
    <t>八亩坪村</t>
  </si>
  <si>
    <t>永乐街道八亩坪村五组铁路桥底至四组铁路桥头通组路建设项目</t>
  </si>
  <si>
    <t>五组铁路桥底至四组铁路桥头，铺筑宽度4.5米厚度18cm水泥混凝土面层,4.5公里</t>
  </si>
  <si>
    <t>通过项目实施，促进产业发展，方便群众出行，受益人口72户。资产确权到村，由村级按照资产管护办法做好后续管护工作。</t>
  </si>
  <si>
    <t>永乐街道孙家砭村老树梁至后坡通组路项目工程</t>
  </si>
  <si>
    <t>计划新修老树梁至后坡通组长度1.5公里，宽度4.5米，厚18cm（有效路面）</t>
  </si>
  <si>
    <t>通过项目实施，方便群众出行，能使40户村民增收。</t>
  </si>
  <si>
    <t>永乐街道王家坪社区通组路硬化项目</t>
  </si>
  <si>
    <t>四组、七组、八组道路硬化3条（长2000米，宽3.5米，厚0.18米）。</t>
  </si>
  <si>
    <t>通过项目实施，保护林地，改善农户生产生活条件，方便农业生产及居民出行。</t>
  </si>
  <si>
    <t>云盖寺镇岩湾社区通组路硬化项目</t>
  </si>
  <si>
    <t>在岩湾社区古道沟隧道口至庙沟镇地接改建通组路路基6公里，铺筑宽度3.5米厚度18cm水泥混凝土面层6公里。资产确权到村，由村级按照资产管护办法做好后续管护工作。</t>
  </si>
  <si>
    <t>通过道路硬化、完善配套设施，受益农户1058户3393人，其中脱贫户326户1069人，监测户16户65人，提高群众满意度</t>
  </si>
  <si>
    <t>达仁镇农光村三组通组路修复工程</t>
  </si>
  <si>
    <t>对原有破损阻塞涵洞进行修复，修建盖板涵7处，每处长10米，宽4米。</t>
  </si>
  <si>
    <t>极大的解决了农光村三组41户农户出行安全以及产业发展和农副产品流出销售问题。</t>
  </si>
  <si>
    <t>达仁镇狮子口社区狮木公路水毁道路修复项目</t>
  </si>
  <si>
    <t>修复狮子口社区狮木路水毁悬空道路180米，硬化路面100平方米，其中片石混凝土挡墙1400立方米，浆砌石挡墙1800立方米。</t>
  </si>
  <si>
    <t>改善群众出行条件，保证出行安全，改善乡村公路通行质量，为产业发展奠定坚实的基础，受益总人口125户426人，其中脱贫户监测户36户103人。</t>
  </si>
  <si>
    <t>达仁镇狮子口社区梅子岭至柴坪镇梅子沟断头路接通项目</t>
  </si>
  <si>
    <t>新建并硬化梅子岭至柴坪镇梅子沟断头路8公里，宽4.5米，厚18厘米</t>
  </si>
  <si>
    <t>促进镇与镇之间的交流互通，缩短距离，改善群众出行条件，促进镇域经济发展和邻镇交流互通，受益总人口334户1045人，其中脱贫户监测户90户306人。</t>
  </si>
  <si>
    <t>达仁镇狮子口社区杜家梁道路拓宽硬化项目</t>
  </si>
  <si>
    <t>1.新修产业路2公里，宽3.5米；2.硬化小磨沟至丽光交界产业路长4公里，宽3.5米，厚18厘米。</t>
  </si>
  <si>
    <t>改善群众出行条件，方便公益性小公墓交通条件，促进镇域经济发展和邻村交流互通，受益总人口334户1045人，其中脱贫户监测户90户306人。</t>
  </si>
  <si>
    <t>达仁镇双河村六组大羊子沟通组路项目</t>
  </si>
  <si>
    <t>硬化六组通组路1.7公里，宽3.5米，厚18厘米。</t>
  </si>
  <si>
    <t>改善农村道路设施条件，提升产业发展能力，解决群众出行问题，财政衔接资金投入形成的资产归村集体经济所有。项目受益人口45户126人，其中脱贫户、监测户20户89人。</t>
  </si>
  <si>
    <t>高峰镇正河村通村道路硬化</t>
  </si>
  <si>
    <t>火石沟魏祥辉与营胜村连村通组路接通硬化1.5公里,3.5米宽，18cm厚</t>
  </si>
  <si>
    <t>改善农村人居环境条件</t>
  </si>
  <si>
    <t>正河村</t>
  </si>
  <si>
    <t>高峰镇正河通村路改造项目</t>
  </si>
  <si>
    <t>硬化通村路3.6公里，宽3.5米，厚18厘米</t>
  </si>
  <si>
    <t>高峰镇永丰村环村路修复</t>
  </si>
  <si>
    <t>永丰村环村路四、五组路段共三公里道路水毁受损硬化（厚度18公分，宽度4米5）</t>
  </si>
  <si>
    <t>项目建成后将解决95户432人的群众的安全出行问题</t>
  </si>
  <si>
    <t>高峰镇永丰村进村路修复拓宽</t>
  </si>
  <si>
    <t>永丰村一、三组路段共5公里道路修复和拓宽（厚度18公分，加宽2米）</t>
  </si>
  <si>
    <t>项目建成后将解决105户525人的群众的安全出行问题</t>
  </si>
  <si>
    <t>高峰镇升坪村通村路油返沙路</t>
  </si>
  <si>
    <t>修复升坪村一组杨家桥至阴家院子宽4.5米，厚18 公分，长6公里。</t>
  </si>
  <si>
    <t>该项目建成后可解决258户群众出行难问题</t>
  </si>
  <si>
    <t>高峰镇渔坪村一组通组路硬化项目</t>
  </si>
  <si>
    <t>硬化一组张永江门西通组路长100米，宽4.5米。</t>
  </si>
  <si>
    <t>项目建成后将解决86户326人的群众的安全出行问题</t>
  </si>
  <si>
    <t>高峰镇两河村一组水毁路补修复项目</t>
  </si>
  <si>
    <t>补修4处共计300米，宽4.5米</t>
  </si>
  <si>
    <t>因水毁路现在不能正常出行，补修后解决出行问题。</t>
  </si>
  <si>
    <t>高峰镇长坡村东沟路基修复及硬化工程</t>
  </si>
  <si>
    <t>东沟路基修复及硬化长度2KM,宽度3.5米，厚度0.18米。</t>
  </si>
  <si>
    <t>方便群众安全出行及产业销售</t>
  </si>
  <si>
    <t>高峰镇营胜村六组通组道路硬化</t>
  </si>
  <si>
    <t>全长2.4千米、宽3.5米、18公分厚</t>
  </si>
  <si>
    <t>村集体建设管理，项目受益户58户158人，其中脱贫户21户67人.；</t>
  </si>
  <si>
    <t>高峰镇两河村六七组公路改造项目</t>
  </si>
  <si>
    <t>6.2公里硬化路断板改造</t>
  </si>
  <si>
    <t>该项目建成后可解决212户群众出行问题</t>
  </si>
  <si>
    <t>高峰镇两河村九组硬化通组路</t>
  </si>
  <si>
    <t>硬化通组路1.5公里，宽4.5米</t>
  </si>
  <si>
    <t>因该区域农副产品丰富，受道路影响，制约产业发展。该项目建成后可解决群众出行难，促进群众增产增收问题。</t>
  </si>
  <si>
    <t>高峰镇东岭村冷安路至朱家院子祠堂硬化</t>
  </si>
  <si>
    <t>高峰镇东岭村冷安路至朱家院子祠堂硬化道路500米,宽3.5米</t>
  </si>
  <si>
    <t>改善居民出行生活条件</t>
  </si>
  <si>
    <t>高峰镇营胜村水库至办公室道路油返沙整治项目</t>
  </si>
  <si>
    <t>全长1.5千米，宽4.5米。</t>
  </si>
  <si>
    <t>村集体建设管理，项目受益户323户901人，其中脱贫户103户326人，监测户5户18人.；</t>
  </si>
  <si>
    <t>高峰镇青山社区五组至十组道路修复及硬化</t>
  </si>
  <si>
    <t>复修及硬化3公里，宽3.5米，厚18cm</t>
  </si>
  <si>
    <t>解决居民出行问题</t>
  </si>
  <si>
    <t>高峰镇升坪村杜家垭硬化</t>
  </si>
  <si>
    <t>硬化刘万艺房后到杜家垭宽3.5米，厚18公分，长1公里</t>
  </si>
  <si>
    <t>该项目建成后可解决20户群众出行难问题</t>
  </si>
  <si>
    <t>高峰镇农科村一组王家大沟至下庙通组路硬化项目</t>
  </si>
  <si>
    <t>长1.4公里，宽3.5米，厚18公分</t>
  </si>
  <si>
    <t>项目建成后将解决22户58人的安全出行问题，带动产业发展</t>
  </si>
  <si>
    <t>高峰镇渔坪村三组通组路建设项目</t>
  </si>
  <si>
    <t>新修三组并硬化张德有门前至高耀门前通组路，长650米，宽4.5米。</t>
  </si>
  <si>
    <t>项目建成后将解决6户29人的群众的安全出行问题</t>
  </si>
  <si>
    <t>茅坪回族镇红光村村委会至元坪村峡口子通村道路拓宽项目</t>
  </si>
  <si>
    <t>在元坪村峡口至红光村村委会沿线修复破损路面约3000平方米，埋设排水管涵24米。</t>
  </si>
  <si>
    <t>1、项目实施后，将解决全村487户1752人出行问题，为北阳山旅游产业开发提供了交通保障；
   2、项目的实施，带动了当地4户15人劳动力就业，户均增收2000元
   3.该项目形成资产产权规红光村集体所有，后续按照县扶贫资产管理办法管理，村集体明确专人管护，由茅坪回族镇人民政府负责监督。</t>
  </si>
  <si>
    <t>茅坪回族镇红光村四组清真寺至洪洞窑通组路拓宽改造项目</t>
  </si>
  <si>
    <t>在红光村四组清真寺至洪洞窑原通组公路3公里、宽3米水泥路基础上，拓宽至4.5米并硬化，约4500平方，修复破损路面约1000平方米。</t>
  </si>
  <si>
    <t>1、项目实施后，主要解决四组130户435人出行问题，为红光村产业发展提供了交通保障；
   2、项目的实施，带动了当地10户36人脱贫劳动力就业，户均增收2000元
   3.该项目形成资产产权规红光村集体所有，后续按照县扶贫资产管理办法管理，村集体明确专人管护，由茅坪回族镇人民政府负责监督。</t>
  </si>
  <si>
    <t>茅坪回族镇腰庄河村村组道油返砂复修项目</t>
  </si>
  <si>
    <t>复修腰庄河村四组村组道油返砂路面，修复面积约7万平方米（需重新硬化的有8处，约30米，厚18cm，油返砂治理62处，约10000平方米），修复地基5处，共约104立方米（长100米，宽4.5米，厚度平均约30cm）长度6.4公里，宽度3.5米，厚度20cm。</t>
  </si>
  <si>
    <t>1.项目建成后，将极大改善道路通行状况，有效提升沿线群众生产生活条件，促进沿线农户产业发展
   2.该项目受益总人口38户146人，其中脱贫户9户15人。
   3.该项目形成资产归腰庄河村村集体所有，后续按照县扶贫资产管理办法管理，村集体明确专人管护，由茅坪回族镇人民政府负责监督。</t>
  </si>
  <si>
    <t>木王镇火地沟口至文家庙桥头通村路修复项目</t>
  </si>
  <si>
    <t>长坪村火地沟口至米粮寺村文家庙桥头长13公里、宽4.5米通村公路修复。</t>
  </si>
  <si>
    <t>通过项目实施有效改善群众生产生活条件，方便群众出行。资产确权到村，由村级按照资产管护办法做好后续管护工作。</t>
  </si>
  <si>
    <t>长坪村米粮寺村</t>
  </si>
  <si>
    <t>木王镇延长岭通村道路修复拓宽项目</t>
  </si>
  <si>
    <t>坪胜村火地沟口至栗扎延长岭通村路长8公里、宽4.5米道路修复。</t>
  </si>
  <si>
    <t>有效改善群众生产生活条件，方便群众出行，完善农村道路设施建设，受益人数125户678人。资产确权到村，由村级按照资产管护办法做好后续管护工作。</t>
  </si>
  <si>
    <t>坪胜村栗扎坪村</t>
  </si>
  <si>
    <t>木王镇朝阳村六组清华沟道路拓宽硬化项目</t>
  </si>
  <si>
    <t>朝阳村六组清华沟修建长3.4公里宽4.5米通组道路拓宽硬化。</t>
  </si>
  <si>
    <t>木王镇桂林村通组水泥路提升改造项目</t>
  </si>
  <si>
    <t>桂林村岔路口至撒马堰粱5.2公里水泥路拓宽。</t>
  </si>
  <si>
    <t>青铜关镇东坪村五组通组水泥路硬化项目</t>
  </si>
  <si>
    <t>硬化通组水泥路长2.1公里，路宽4.5米，四组路口至五组刘醇喜门口。</t>
  </si>
  <si>
    <t>项目实施后，提高我村群众出行交通条件，提升村容村貌，美化人居环境，为我村各项产业发展奠定良好基础。</t>
  </si>
  <si>
    <t>东坪村</t>
  </si>
  <si>
    <t>青铜关镇冷水河村三组通组水泥路硬化项目</t>
  </si>
  <si>
    <t>硬化通组水泥路2公里，路宽3.5</t>
  </si>
  <si>
    <t>青铜关镇营丰村月西沟口大桥至水田沟口通村路项目</t>
  </si>
  <si>
    <t>新建砂石路并硬化路面1.6公里，4.5米宽，18cm厚。</t>
  </si>
  <si>
    <t>营丰村</t>
  </si>
  <si>
    <t>青铜关镇阳山村九组老办公室至九组望春树亚子公路硬化项目</t>
  </si>
  <si>
    <t>九组老办公室至九组望春树亚子公路硬化，宽3.5米，长3.8公里</t>
  </si>
  <si>
    <t>改善九组农产品运输条件，降低物流成本，促进产业发展，增加村民收入。同时，便利的交通条件将吸引更多游客，推动乡村旅游业的繁荣。此外，硬化的道路将提高车辆行驶的稳定性和安全性，减少交通事故的发生。提高村民出行效率，加强村庄间的交流与合作。提升村庄的整体形象，增强村民的归属感和自豪感。</t>
  </si>
  <si>
    <t>青铜关镇铜关村八九组道路修复项目</t>
  </si>
  <si>
    <t>修复铜关村八组、九组8.20水毁修复产业路，全长3公里。</t>
  </si>
  <si>
    <t>通过设施建设带动群众务工，增加群众收入。方便群众出行和发展产业，同步改善铜关村人居综合环境，提升群众幸福感。受益农户115户407人，其中脱贫户50户175人。</t>
  </si>
  <si>
    <t>青铜关镇青梅村前庄初小岔路口至碾子通组路硬化项目</t>
  </si>
  <si>
    <t>硬化前庄初小岔路口至碾子公路长1.3公里、宽3.5米</t>
  </si>
  <si>
    <t>改善人居环境方便出行</t>
  </si>
  <si>
    <t>大坪镇三义村通组道路硬化项目</t>
  </si>
  <si>
    <t>三义村一组羊圈坡1.5公里，宽4.5米，厚18公分道路硬化。</t>
  </si>
  <si>
    <t>解决三义村一组羊圈坡15户65人群众出行难问题。</t>
  </si>
  <si>
    <t>三义村</t>
  </si>
  <si>
    <t>三义村三组皂荚树梁至南吉忠门口1.6公里，宽4.5米，厚18公分道路硬化。</t>
  </si>
  <si>
    <t>解决三义村三组皂荚树梁至南吉忠门口21户97人群众出行难问题。</t>
  </si>
  <si>
    <t>三义村六组桥头至杨善勇门口1.4公里，宽4.5米，厚18公分道路硬化。</t>
  </si>
  <si>
    <t>解决三义村六组桥头至大梁头28户107人群众出行难问题。</t>
  </si>
  <si>
    <t>三义村四组碾子坪至贾和哲门口1.1公里，宽4.5米，厚18公分道路硬化。</t>
  </si>
  <si>
    <t>解决三义村四组碾子坪至贾和哲门口21户108人群众出行难问题。</t>
  </si>
  <si>
    <t>庙沟镇三联村二组黄豆城至五华山道路修建项目</t>
  </si>
  <si>
    <t>对三联村二组黄豆城至五华山道路进行长1500米，宽4.5米，18公分厚的旅游路修建。</t>
  </si>
  <si>
    <t>庙沟镇三联村二组庙崖子至嘉庆寨道路修建项目</t>
  </si>
  <si>
    <t>对三联村二组庙崖子至嘉庆寨道路进行长2000米，宽4.5米，18公分厚的旅游路修建。</t>
  </si>
  <si>
    <t>庙沟镇东沟村水毁道路修复项目</t>
  </si>
  <si>
    <t>修复6个组水毁道路（其中路面悬空20处，路基缺口9处，损毁路面2处，塌方36处，护堤水毁4处，内外挡墙8处）。</t>
  </si>
  <si>
    <t>达仁镇玉泉村通组道路硬化项目</t>
  </si>
  <si>
    <t>硬化玉泉村十组通组道路1.7公里，宽3.5米，厚18厘米。</t>
  </si>
  <si>
    <t>便于农户出行及农产品运输，改善生活条件。受益人口64户218人，其中脱贫户监测户28户91人。</t>
  </si>
  <si>
    <t>硬化十一组道路2.7公里，宽3.5米，厚18厘米。</t>
  </si>
  <si>
    <t>便于农户出行及农产品运输，改善生活条件。受益人口41户174人，其中脱贫户监测户23户67人。</t>
  </si>
  <si>
    <t>达仁镇玉泉村产业道路硬化项目</t>
  </si>
  <si>
    <t>硬化四组道路1.7公里，宽3.5米，厚18厘米。</t>
  </si>
  <si>
    <t>便于农户出行及农产品运输，改善生活条件。受益人口38户155人，其中脱贫户监测户19户52人。</t>
  </si>
  <si>
    <t>茅坪回族镇五星村水泉路改造提升项目</t>
  </si>
  <si>
    <t>1.实施改造提升五星村水泉道路6.9公里，在原来4米路基宽度基础上加宽1米，约6900平方，每平方预计成本为300元，共需资金207万元；（路基）
2.硬化路面6.9公里，宽4米，约27600平方米，需资金372.6万元。共需资金579.6万元。（路面）</t>
  </si>
  <si>
    <t>1.改善218户982名群众，其中脱贫户104户397人，生产生活条件，提升出行安全，增加群众的幸福感，巩固提升脱贫成果；
2.带动附近村民务工，增加群众收入，初步预计带动22户103人务工2个月，人均增加收入约1万元；
3.连接与米粮镇门里村三四组约120户，568人的出行条件，改善交通，促进农产品的运输以及销售。</t>
  </si>
  <si>
    <t>高峰镇东岭村一组碾子坪通组路硬化</t>
  </si>
  <si>
    <t>东岭村一组碾子坪实施2.5公里通组路硬化，宽度3.5，厚18cm</t>
  </si>
  <si>
    <t>改善居民出行生活条件，提高产业发展，收入增收。</t>
  </si>
  <si>
    <t>米粮镇光明村通组路硬化</t>
  </si>
  <si>
    <t>硬化通组路长1120米宽3.5米，厚18厘米。</t>
  </si>
  <si>
    <t>1.方便群众出行，项目受益总人口230户3920人，其中脱贫户115人347。2.该项目形成资产产权归村集体所有，后续按照县扶贫资产管理办法管理，村集体明确专人管护，由米粮镇人民政府负责监督。</t>
  </si>
  <si>
    <t>光明村</t>
  </si>
  <si>
    <t>月河镇太白庙村黄太路通村道路提升改造项目</t>
  </si>
  <si>
    <t>黄太路6公里扩宽硬化，5.5宽，18公分厚。</t>
  </si>
  <si>
    <t>改善全村510户村民出行条件，提高道路质量，为村民发展产业和运输农产品提供更便利的交通条件，提升村容村貌。</t>
  </si>
  <si>
    <t>月河镇益兴村通组路硬化建设</t>
  </si>
  <si>
    <t>硬化二组学军大队至桂家山，四组孙光伟至贾春松，四方地至李元册门口，五组李明门口至五梁扁，通组路硬化8公里，宽3.5米，厚18cm</t>
  </si>
  <si>
    <t>改善当地交通，方便村民出行，提升村民幸福感</t>
  </si>
  <si>
    <t>月河镇菩萨殿村道路硬化项目</t>
  </si>
  <si>
    <t>杨柳树湾至牛王庙垭子道路路基处理及硬化3公里，宽3.5米，厚度18公分；陈家坡道路路基处理及硬化4公里，宽3.5米，厚度18公分。</t>
  </si>
  <si>
    <t>解决79户272人出行，利于农产品运输。</t>
  </si>
  <si>
    <t>③产业路、资源路、旅游路建设</t>
  </si>
  <si>
    <t>镇安县海棠山产业路</t>
  </si>
  <si>
    <t>改建路基8.235公里，铺筑宽度5.5米，厚度5cm沥青混凝土面层8.235公里。</t>
  </si>
  <si>
    <t>大坪镇龙池村二组产业路</t>
  </si>
  <si>
    <t>改建路基2.5公里，铺筑宽度3.5米，厚度18cm水泥混凝土面层2.5公里。</t>
  </si>
  <si>
    <t>大坪镇龙池村五组产业路</t>
  </si>
  <si>
    <t>改建路基2公里，铺筑宽度3.5米，厚度18cm水泥混凝土面层2公里。</t>
  </si>
  <si>
    <t>铁厂镇铁厂村六组秀才沟产业路</t>
  </si>
  <si>
    <t>改建路基7.914公里，铺筑宽度3.5米，厚度18cm水泥混凝土面层7.914公里。</t>
  </si>
  <si>
    <t>铁厂镇铁厂村七组产业路</t>
  </si>
  <si>
    <t>改建路基1.3公里，铺筑宽度3.5米，厚度18cm水泥混凝土面层1.3公里。</t>
  </si>
  <si>
    <t>月河镇川河村一组马尾山产业路</t>
  </si>
  <si>
    <t>改建路基1.26公里，铺筑宽度3.5米，厚度18cm水泥混凝土面层1.26公里。</t>
  </si>
  <si>
    <t>月河镇菩萨殿村洞子坪产业路</t>
  </si>
  <si>
    <t>改建路基1.344公里，铺筑宽度3.5米，厚度18cm水泥混凝土面层1.344公里。</t>
  </si>
  <si>
    <t>永乐街道办北城社区六组干沟口至吴兴国路口产业路</t>
  </si>
  <si>
    <t>改建路基3.713公里，铺筑宽度3.5米，厚度18cm水泥混凝土面层3.713公里。</t>
  </si>
  <si>
    <t>永乐街道办事处太坪社区六组正沟口至六组老屋场产业路</t>
  </si>
  <si>
    <t>改建路基2.616公里，铺筑宽度3.5米，厚度18cm水泥混凝土面层2.616公里。</t>
  </si>
  <si>
    <t>达仁镇象园村七组闫家坡至三组产业路</t>
  </si>
  <si>
    <t>改建路基4.658公里，铺筑宽度3.5米，厚度18cm水泥混凝土面层4.658公里。</t>
  </si>
  <si>
    <t>达仁镇象园村二组隔壁沟口至柯家院子产业路</t>
  </si>
  <si>
    <t>改建路基3.455公里，铺筑宽度3.5米，厚度18cm水泥混凝土面层3.455公里。</t>
  </si>
  <si>
    <t>米粮镇门里村三组至水峡村四组产业</t>
  </si>
  <si>
    <t>改建路基2.3公里，铺筑宽度3.5米，厚度18cm水泥混凝土面层2.3公里。</t>
  </si>
  <si>
    <t>大坪镇凤凰村一组产业路硬化项目</t>
  </si>
  <si>
    <t>对一组石家大院子至交家垭0.7公里产业路进行硬化，宽3.5米，厚18公分</t>
  </si>
  <si>
    <t>通过项目实施，有效提升群众生产生活条件，预计受益农户76户266人，其中脱贫户28户98人。</t>
  </si>
  <si>
    <t>大坪镇凤凰村一组至三组产业路复修硬化项目</t>
  </si>
  <si>
    <t>对一组蛇尾子至白家山2.2公里产业路进行复修硬化。</t>
  </si>
  <si>
    <t>通过项目实施，有效提升群众生产生活条件，预计受益农户140户490人，其中脱贫户49户143人。</t>
  </si>
  <si>
    <t>大坪镇红旗村二三组产业路硬化项目</t>
  </si>
  <si>
    <t>红旗村二组土桥沟至张家院子产业路硬化长500米，宽3.5米，厚18公分；红旗村三组苦竹沟硬化产业路1500米，宽3.5米，厚18公分；新修常家老庄子至鲍家梁烤烟产业路1500米，宽3.5米，厚18公分。</t>
  </si>
  <si>
    <t>通过硬化产业路，可保障我村6户烟农发展烤烟种植150亩，使受益人口达到30人以上，人均收入提高至3000元，同时解决了烤烟、板栗、核桃、粮食出行运输安全问题，改善了农村的交通条件，促进农村与外界的交流，吸引外部投资，推动农村经济与社会的发展。</t>
  </si>
  <si>
    <t>大坪镇龙湾村产业路硬化项目</t>
  </si>
  <si>
    <t>龙湾村三组三岔路口至二组后窑4公里产，3.5米宽业路硬化。</t>
  </si>
  <si>
    <t>通过项目实施，改善基础设施条件，提升农业综合产能，有效提升群众生产生活条件，预计受益农户150户425人，其中脱贫户40户135人。</t>
  </si>
  <si>
    <t>大坪镇庙沟村产业路硬化项目</t>
  </si>
  <si>
    <t>硬化一组冯家山产业路长1700米，宽4.5米、厚18公分。</t>
  </si>
  <si>
    <t>通过硬化通组产业路，解决板栗、核桃、粮食等农作物及农资运输难题，改善人居环境。</t>
  </si>
  <si>
    <t>大坪镇旗帜村三组产业路硬化项目</t>
  </si>
  <si>
    <t>1.三组庵坡产业路新修和硬化，长1.6公里、宽3.5米、厚度18公分。
2.三组乔家沟产业路硬化长2公里，宽3.5米、厚度18公分。</t>
  </si>
  <si>
    <t>通过项目实施，改善三组基础设施条件，改善了三组环境，提升旗帜村容村貌。项目收益农户165户382人，其中脱贫户14户32人。</t>
  </si>
  <si>
    <t>大坪镇岩屋村二、三组产业路建设项目</t>
  </si>
  <si>
    <t>二组河阳坡陈家沟至一组寨凹新修产业路长1000米宽3.5米；三组卢家沟产业路硬化长700米，宽3.5米；二组陈家沟产业路硬化长1000米，宽3.5米。</t>
  </si>
  <si>
    <t>改善基础设施条件，提升农业综合产能，为农民增收、农业增效，巩固脱贫攻坚成果并提升群众出行条件。</t>
  </si>
  <si>
    <t>大坪镇园山村产业路修建、硬化项目</t>
  </si>
  <si>
    <t>1.园山村四组何乐忠门前至寨亚子200米产业路硬化，宽2.5米；
2.园山村二组产业路新建项目新建二组西河至寨湾产业路0.85公里；
3.拓宽园山村一组马家山产业路硬化拓宽1公里；
4.园山村四组河阴坡350米产业路硬化
5.园山村四组碗厂陈礼斌到花亭子产业路硬化1.5公里，安装照明设；
6.园山村二组大块子（汤正忠房后至大块子顶）产业路硬化1公里。</t>
  </si>
  <si>
    <t>通过项目实施，有效提升群众生产生活条件，预计受益农户444户1363人，其中脱贫户88户217人，户均增收1500元。</t>
  </si>
  <si>
    <t>大坪镇小河子村产业路硬化项目</t>
  </si>
  <si>
    <t>青岩沟口至夏义庆门前长1500米，宽4.5米，厚18公分</t>
  </si>
  <si>
    <t>通过项目实施，改善小河子村基层设施条件，改善了群众生产生活环境，提升村庄形象，实现“生态美、生活美、田园美的目标，推动乡村振兴，巩固脱贫攻坚成果。项目受益人口450户1530人，其中脱贫户和监测户56户168人。</t>
  </si>
  <si>
    <t>回龙镇和坪村产业路项目</t>
  </si>
  <si>
    <t>1.二组王家山水泥路头至姜家梁子3.5公里产业路建设，宽3.5米，厚18厘米；2.和坪村五组尹家坡至六组大梁子产业路1.5公里，宽3.5米，厚18厘米。</t>
  </si>
  <si>
    <t>通过项目实施，改善农户出行和生活条件，促进种养殖产业发展，带动农户增收，壮大村集体经济。受益农户653户2128人，其中脱贫户161户538人，资产确权到村，按照相关管护制度规范管理。</t>
  </si>
  <si>
    <t>回龙镇宏丰村产业路项目</t>
  </si>
  <si>
    <t>.对宏丰村三组相子沟4.2公里产业路进行硬化；对宏丰村八组铅洞沟1.3公里产业路进行硬化，宽3.5米，厚18厘米。</t>
  </si>
  <si>
    <t>通过项目实施，改善农户出行和生活条件，促进种养殖产业发展，带动农户增收，壮大村集体经济。受益农户391户1341人，其中脱贫户161户458人。资产确权到村，按照相关管护制度规范管理。</t>
  </si>
  <si>
    <t>回龙镇双龙村产业路项目</t>
  </si>
  <si>
    <t>双龙村二组翁家沟新修长4公里，宽3.5米，厚18厘米产业路一条。</t>
  </si>
  <si>
    <t>回龙镇枣园村产业路项目</t>
  </si>
  <si>
    <t>二组慧源学校门口至北城六组吴长义门前新修产业路一条，长5.7公里，宽3.5米，厚18厘米。</t>
  </si>
  <si>
    <t>通过项目实施，改善农户出行和生产生活条件，发展种养殖产业，带动农户增收，壮大村集体经济。受益农户420户1275人，其中脱贫户104户316人，资产确权到村，按照相关管护制度规范管理。</t>
  </si>
  <si>
    <t>柴坪镇桃园村产业路建设项目</t>
  </si>
  <si>
    <t>1.桃园村五组石灰沟爱心茶园产业路硬化1.5公里，宽3.5米，厚0.18米；
2.桃园村七组茶园产业路硬化2公里，宽3.5米，厚0.18米。</t>
  </si>
  <si>
    <t>柴坪镇和睦村六组马家山至放牛场产业路硬化项目</t>
  </si>
  <si>
    <t>产业路硬化1.5公里，宽3.5米，厚0.18米。</t>
  </si>
  <si>
    <t>改善六组66户农户出行条件，带动产业发展，巩固提升脱贫质量。</t>
  </si>
  <si>
    <t>和睦村</t>
  </si>
  <si>
    <t>柴坪镇柴坪村上阳坡产业路硬化</t>
  </si>
  <si>
    <t>柴坪村四组上阳坡产业路拓宽及硬化长1.2公里米，宽3.5米，厚度0.18米。</t>
  </si>
  <si>
    <t>该项目实施后是为四组上阳坡村民开通了一条致富路，解决了村民农产品销售难问题和村民出行难问题。</t>
  </si>
  <si>
    <t>柴坪镇柴坪村五组下河湾新建产业路</t>
  </si>
  <si>
    <t>柴坪村五组下河湾新建产业路长2公里，宽3.5米,厚度0.18米。</t>
  </si>
  <si>
    <t>该项目建设后不仅改变了柴坪村五组村民出行难问题，从而也带动村民发展产业增收。</t>
  </si>
  <si>
    <t>柴坪镇建国村五组产业路硬化项目</t>
  </si>
  <si>
    <t>建国村五组几匹梁子1公里、宽3.5米、厚0.18米产业路硬化</t>
  </si>
  <si>
    <t>通过项目实施，方便农户的农户产品销售，保障脱贫户稳定增收。</t>
  </si>
  <si>
    <t>柴坪镇建国村七组产业路硬化项目</t>
  </si>
  <si>
    <t>建国村七组黄豆坪长2.5公里、宽3.5米、厚0.18米产业路硬化</t>
  </si>
  <si>
    <t>柴坪镇东瓜村三组产业路硬化项目</t>
  </si>
  <si>
    <t>扩建硬化东瓜村三组高坎子至大坪1.6公里产业路,宽3.5米，厚0.18米。</t>
  </si>
  <si>
    <t>该产业路硬化后能够提升本组蚕桑产业的发展，进一步改善本组环境面貌，同时便于本组53户群众出行安全。</t>
  </si>
  <si>
    <t>柴坪镇东瓜村五组产业路硬化项目</t>
  </si>
  <si>
    <t>扩建硬化东瓜村七组小西沟1.8公里产业路，宽3.5米，厚0.18米。</t>
  </si>
  <si>
    <t>该产业路硬化后能够提升本组蚕桑产业的发展，进一步改善本组环境面貌，同时便于本组45户群众出行安全。</t>
  </si>
  <si>
    <t>柴坪镇东瓜村一组产业路建设项目</t>
  </si>
  <si>
    <t>修建东瓜村一组马尿沟口至对门槽2.8公里产业路，宽3.5米，厚0.18米。发展中药材种植基地，该处目前已有密制五味子50亩，林下250亩，由于交通不便，对基地管护和物资运出带来严重阻碍。</t>
  </si>
  <si>
    <t>该产业路修建后可以提升东瓜村中药材种植基地发展效率及产业质量，进一步吸纳本村劳动力务工就业，预计户均年增收1.5万元。</t>
  </si>
  <si>
    <t>柴坪镇石湾村四组南洼产业园区路硬化项目</t>
  </si>
  <si>
    <t>石湾村四组南洼硬化长1.3公里，宽4.5米，厚0.18米产业路。</t>
  </si>
  <si>
    <t>通过项目实施，改善42户农户居住环境，保障群众出行，支持产业多样化发展，持续增收。</t>
  </si>
  <si>
    <t>柴坪镇石湾村二组撞石岩产业路砂石路扩建项目</t>
  </si>
  <si>
    <t>在石湾村二组撞石岩砂石路扩建一条长2公里，宽3.5米，厚0.18米产业路。</t>
  </si>
  <si>
    <t>通过项目实施，改善38户农户居住环境，保障群众出行，支持中药材产业发展，持续增收。</t>
  </si>
  <si>
    <t>柴坪镇松柏村一组大垱产业路硬化项目</t>
  </si>
  <si>
    <t>松柏村一组大垱产业路长1公里、宽3.5米、厚0.18米，产业路硬化。</t>
  </si>
  <si>
    <t>通过项目实施，改善7户27人出行和产业发展条件。</t>
  </si>
  <si>
    <t>松柏村</t>
  </si>
  <si>
    <t>柴坪镇松柏村三组兰家沟产业路硬化项目</t>
  </si>
  <si>
    <t>松柏村三组兰家沟产业路长1.5公里、宽3.5米、厚0.18米，产业路硬化。</t>
  </si>
  <si>
    <t>通过项目实施，改善14户45人出行和产业发展条件。</t>
  </si>
  <si>
    <t>柴坪镇松柏村五组王家山产业路硬化项目</t>
  </si>
  <si>
    <t>松柏村五组王家山产业路长2公里、宽3.5米、厚0.18米，产业路硬化。</t>
  </si>
  <si>
    <t>通过项目实施，改善14户54人出行和产业发展条件。</t>
  </si>
  <si>
    <t>柴坪镇松柏村三组胡家台子产业路硬化项目</t>
  </si>
  <si>
    <t>松柏村三组胡家台子产业路长1.6公里、宽3.5米、厚0.18米，产业路硬化。</t>
  </si>
  <si>
    <t>通过项目实施，改善8户34人出行和产业发展条件。</t>
  </si>
  <si>
    <t>柴坪镇余师村一组产业路项目</t>
  </si>
  <si>
    <t>硬化产业路1.5公里，规模宽3.5米，厚0.18米，方得虎路口至刘章俊门口800米，赵良应门口至卢绪华门口700米。</t>
  </si>
  <si>
    <t>该产业路硬化后能够提升本组烤烟产业的发展，进一步改善本组环境面貌，同时便于本组17户群众出行安全。</t>
  </si>
  <si>
    <t>柴坪镇余师村五组产业路项目</t>
  </si>
  <si>
    <t>硬化余师村五组产业路2.5公里，规模宽3.5米，厚0.18米，从小沟口至毛狗洞。</t>
  </si>
  <si>
    <t>该产业路硬化后能够提升本组茶叶产业的发展，进一步改善本组环境面貌，同时便于本组45户群众出行安全。</t>
  </si>
  <si>
    <t>柴坪镇余师村七组产业路项目</t>
  </si>
  <si>
    <t>硬化产业路1.2公里，规模宽3.5米，厚0.18米，魔芋厂路口至秦文学门口。</t>
  </si>
  <si>
    <t>该产业路硬化后能够提升本组魔域产业的发展，进一步改善本组环境面貌，方便垃圾清运车辆的通行，同时便于本组23户群众出行安全。</t>
  </si>
  <si>
    <t>柴坪镇余师村八组产业路项目</t>
  </si>
  <si>
    <t>硬化产业路1.2公里，规模3宽3.5米，厚0.18米，从陈永林路口至祝远友老庄子。</t>
  </si>
  <si>
    <t>该产业路硬化后能够提升本组烤烟产业的发展，进一步改善本组环境面貌，同时便于本组23户群众出行安全。</t>
  </si>
  <si>
    <t>柴坪镇安坪村四组产业路硬化</t>
  </si>
  <si>
    <t>安坪村四组从兔子场到黄龙庙产业路硬化1.5公里，其中长1.5公里，宽3.5米，厚0.18米；安坪村一组伙食堂至湘子庙500米，其中长500米，宽3.5米，厚0.18米。</t>
  </si>
  <si>
    <t>通过项目实施，促进产业发展，改善脱贫户居住环境</t>
  </si>
  <si>
    <t>柴坪镇金虎村产业路硬化项目</t>
  </si>
  <si>
    <t>金虎村产业路硬化4.7km       1.金虎村五组路头至赵杰宝门口1000米硬化路面宽3.5米厚0.18米。2.金虎村段永立房后水泥路口至陈显得门口1000米，硬化路面宽3.5米厚0.18米。3.金虎村四组老虎坪水泥路头至三组水井沟1200米硬化路面宽3.5米厚0.18米。4.金虎村四组老虎坪至宋家沟新修产业路1500米硬化路面宽3.5米厚0.18米。</t>
  </si>
  <si>
    <t>巩固脱贫攻坚成果，带动产业发展，提高人均收入，带动40户160人；脱贫户20户，62人。</t>
  </si>
  <si>
    <t>金虎村</t>
  </si>
  <si>
    <t>米粮镇东铺村二组烤烟产业路建设项目</t>
  </si>
  <si>
    <t>在二组新修长1100米，宽4.5米，厚18厘米烤烟产业路并硬化</t>
  </si>
  <si>
    <t>1.建成后方便烟农2户，有利于烤烟生产和农产品的运输。受益人口35户116人，其中直接受益脱贫户5户8人。2.该项目形成资产产权归东铺村集体所有，后续按照县扶贫资产管理办法管理，村集体明确专人管护，由米粮镇人民政府负责监督。</t>
  </si>
  <si>
    <t>东铺村</t>
  </si>
  <si>
    <t>米粮镇东铺村八组烤烟产业路硬化项目</t>
  </si>
  <si>
    <t>硬化八组长1.2公里，宽4.5米，厚18厘米烤烟产业路</t>
  </si>
  <si>
    <t>1.建成后方便烟农生产，有利于烤烟生产和农产品的运输。受益人口 26 户 88 人，其中直接受益脱贫户7户18人。2.该项目形成资产产权归东铺村集体所有，后续按照县扶贫资产管理办法管理，村集体明确专人管护，由米粮镇人民政府负责监督。</t>
  </si>
  <si>
    <t>米粮镇欢迎村产业路硬化项目建设</t>
  </si>
  <si>
    <t>四组寨子坡中药材（黄姜、白芨）产业路硬化水泥路长900M，宽3.5M，厚18CM。</t>
  </si>
  <si>
    <t>1.项目实施可带动周边农户积极发展中药材和烤烟并且减少生产成本，方便群众出行，受益农户1124人，其中脱贫人口261人。
2.实施完成后欢迎村产业路状况将进一步改善，村民农业产业运输更加便捷，能切实做好欢迎村巩固拓展脱贫攻坚成果同乡村振兴有效衔接工作，发挥示范效应，社会效应更加明显。
3.该项目形成资产产权归欢迎村集体所有，后续按照县扶贫资产管理办法管理，村集体明确专人管护，由米粮镇人民政府负责监督。</t>
  </si>
  <si>
    <t>米粮镇联盟村新修砂石产业路</t>
  </si>
  <si>
    <t>1.新修烤烟砂石产业路一组清凉寺至光明村交界易家沟长1.5公里，宽3.5米。
2.新修联盟村五组烤烟砂石产业路马家沟至太阳沟长2公里，宽3.5米。</t>
  </si>
  <si>
    <t>1.进一步实现产业振兴，方便产业发展带动全村千亩天地有效生产，预计收益约450万。2.该项目形成资产产权归村集体所有，后续按照县扶贫资产管理办法管理，村集体明确专人管护，由米粮镇人民政府负责监督。</t>
  </si>
  <si>
    <t>米粮镇清泉村六组产业路项目</t>
  </si>
  <si>
    <t>清泉村六组新修烤烟产业砂石路长2.3公里，宽3.5米。</t>
  </si>
  <si>
    <t>1.项目建成后，可有效解决200多亩烤烟运输问题，同时满足群众日常出行需求，使沿途群众生产生活受益。
2.该项目形成资产产权归清泉村集体所有，后续按照县扶贫资产管理办法管理，村集体明确专人管护，由米粮镇人民政府负责监督；
3.项目实施后受益人口18户68人，其中脱贫户8户35人。</t>
  </si>
  <si>
    <t>米粮镇八一村新修中药材产业路项目</t>
  </si>
  <si>
    <t>在八一村六组赵家垭至电视塔新修魔芋、黄姜、苍术、五味子产业砂石路路长5000米，宽3.5米。</t>
  </si>
  <si>
    <t>1.推动产业发展，增加村民收入，改善232人生产生活条件；2.该项目形成资产产权归村集体所有，后续按照县扶贫资产管理办法管理，村集体明确专人管护，由米粮镇人民政府负责监督。</t>
  </si>
  <si>
    <t>米粮镇红卫村烤烟产业路硬化项目</t>
  </si>
  <si>
    <t>1.硬化红卫村二组狄家院子至上塬长0.8千米，宽3.5米，厚0.18米烤烟产业路；
2.硬化田家院子烤烟产业路长1.2千米，宽4.5米，厚0.18米烤烟产业路；
3.硬化孟家院子至赵家院子长1.3千米，宽4.5米，厚0.18米烤烟产业路</t>
  </si>
  <si>
    <t>该项目属于公益性资产，产权归红卫村集体所有，由红卫村集体管护。受益人口41户145人，其中受益脱贫户23户62人。</t>
  </si>
  <si>
    <t>米粮镇丰河村产业路硬化项目</t>
  </si>
  <si>
    <t>硬化丰河村二组烤烟产业路长1000米，宽3.5米，厚18厘米。</t>
  </si>
  <si>
    <t>该道路建成属村集体资产，公益性资产，受益户260户700人，其中脱贫户15户45人。</t>
  </si>
  <si>
    <t>米粮镇界河村产业路硬化项目</t>
  </si>
  <si>
    <t>1.对界河村十三组1.8公里烤烟产业路实施硬化，涉及农户10户45人，烤烟面积80亩。
2.对界河村一组1.2公里中药材（苍术种植）产业路实施硬化，涉及农户15户60人，苍术面积120亩。
3.对界河村九组0.93公里烤烟产业路实施硬化，涉及农户18户71人，烤烟面积80亩。</t>
  </si>
  <si>
    <t>该项目形成资产属于公益性资产，产权归村集体所有，后续按照县扶贫资产管理，村集体明确专人管护。通过项目的实施，可有效解决80多亩烤烟运输问题，同时满足群众日常出行需求，使沿途群众生产生活收益。方便群众日常出行，完善生活生产基础设施配套，改善农村道路设施条件，提升产业发展能力，解决群众出行问题，方便10户45人群众出行，脱贫户、监测户5户22人，巩固脱贫攻坚成果。</t>
  </si>
  <si>
    <t>米粮镇西河村烤烟产业路硬化项目</t>
  </si>
  <si>
    <t>硬化西河村八组刘家沟阴坡院子1.3公里烤烟产业路，宽3.5米宽，18cm厚。</t>
  </si>
  <si>
    <t>米粮镇江西村新修烤烟产业砂石路项目</t>
  </si>
  <si>
    <t>计划新修烤烟产业砂石路总长1公里，宽3.5米。</t>
  </si>
  <si>
    <t>建成后移权到村，由村集体统一管理、调配使用</t>
  </si>
  <si>
    <t>庙沟镇五一村五组河道至袁家沟产业路硬化项目</t>
  </si>
  <si>
    <t>五一村五组河道至袁家沟至熊立志门口长2公里、宽3.5米、厚18公分产业路硬化</t>
  </si>
  <si>
    <t>庙沟镇双喜村龙凤沟产业路硬化项目</t>
  </si>
  <si>
    <t>双喜村龙凤沟进行长1.2公里、宽3.5米、厚18公分产业路硬化</t>
  </si>
  <si>
    <t>庙沟镇双喜村晏玉文至胡家院子产业路</t>
  </si>
  <si>
    <t>双喜村晏玉文至胡家院子长1公里、宽3.5米、厚18公分产业路硬化</t>
  </si>
  <si>
    <t>通过项目实施，改善群众生产条件</t>
  </si>
  <si>
    <t>庙沟镇东沟村烟田路建设项目</t>
  </si>
  <si>
    <t>东沟村二组、四组、七组建设长4公里、宽3.5米、厚18公分烟田路。</t>
  </si>
  <si>
    <t>通过项目实施，增加群众收入，壮大村集体经济，巩固脱贫攻坚成果</t>
  </si>
  <si>
    <t>庙沟镇三联村东光沟产业路硬化项目</t>
  </si>
  <si>
    <t>对三联村东光沟产业路进行长1.8公里，宽3.5米，18公分厚产业路硬化。</t>
  </si>
  <si>
    <t>庙沟镇三联村七组产业路硬化项目</t>
  </si>
  <si>
    <t>对三联村七组产业路进行复修硬化，长500米，宽3.5米，18公分厚产业路硬化。</t>
  </si>
  <si>
    <t>庙沟镇三联村五组黄土凸至黑凹产业路修建项目</t>
  </si>
  <si>
    <t>对三联村五组黄土凸至黑凹产业路进行长2000米，宽4.5米，18公分厚的产业路修建。</t>
  </si>
  <si>
    <t>庙沟镇中坪村一组铁炉沟产业路硬化项目</t>
  </si>
  <si>
    <t>起点铁炉沟口，终点何爱仁路口，硬化1.6公里通组产业路，3.5米宽，18cm厚的产业路硬化。</t>
  </si>
  <si>
    <t>庙沟镇中坪村一组张家山产业路硬化项目</t>
  </si>
  <si>
    <t>从紫禁城至张家山垴（柯益龙家）硬化道路2.4公里，3.5米宽，18cm厚。</t>
  </si>
  <si>
    <t>庙沟镇东沟村八组、七组产业路硬化项目</t>
  </si>
  <si>
    <t>东沟村八组张家沟、梁家沟、杨家沟，五组霸王沟，七组阳坡通组产业路8公里、3.5米宽、18cm厚产业路硬化。</t>
  </si>
  <si>
    <t>铁厂镇姬家河村产业路硬化项目</t>
  </si>
  <si>
    <t>新修二组王步芝屋后产业路长3.5公里，宽3.5米。</t>
  </si>
  <si>
    <t>解决阴坡扁80余亩基本农田的种植问题，加大产业的收益增收</t>
  </si>
  <si>
    <t>铁厂镇铁铜村产业路硬化项目</t>
  </si>
  <si>
    <t>加宽改造三组、六组、八组产业路3.5公里，宽3.5米。</t>
  </si>
  <si>
    <t>提高农户种植积极性，促进农户产业发展</t>
  </si>
  <si>
    <t>铁厂镇新民村产业路硬化项目</t>
  </si>
  <si>
    <t>硬化新民村三组长3.3公里，宽3.5米产业路。</t>
  </si>
  <si>
    <t>该项目实施后，有效解决村民出行难问题。有效改变村民生产生活条件。</t>
  </si>
  <si>
    <t>铁厂镇铁厂社区七组产业路硬化项目</t>
  </si>
  <si>
    <t>拓宽改造铁厂社区七组老学校至甘沟垴产业路1.4公里，宽3.5米。</t>
  </si>
  <si>
    <t>有效利用七组大坪地60亩耕地，推动产业发展，带动群众增收，发展壮大村集体经济。</t>
  </si>
  <si>
    <t>铁厂镇铁厂社区二组产业路硬化项目</t>
  </si>
  <si>
    <t>拓宽改造宁家凹口至朱致荣门前产业路，长1.5公里宽3.5米。</t>
  </si>
  <si>
    <t>完善基础设施建设，有效推动竹园沟前后60余亩烤烟产业发展，改善群众生产生活条件，提高群众满意度</t>
  </si>
  <si>
    <t>铁厂镇铁厂社区四组渭南岭阳坡产业路拓宽改造</t>
  </si>
  <si>
    <t>拓宽改造毛栗扒至羊圈梁产业路，长1公里、宽3.5米。</t>
  </si>
  <si>
    <t>完善基础设施建设，有效推动渭南岭60余亩烤烟产业发展，改善群众生产生活条件，提高群众满意度</t>
  </si>
  <si>
    <t>铁厂镇新声村三组产业路硬化项目</t>
  </si>
  <si>
    <t>硬化三组协山1.5公里长产业路，宽3.5米。</t>
  </si>
  <si>
    <t>铁厂镇新联村产业路硬化项目</t>
  </si>
  <si>
    <t>硬化二组凹脑产业路2.6公里，宽3.5米。</t>
  </si>
  <si>
    <t>铁厂镇庄河村产业路硬化项目</t>
  </si>
  <si>
    <t>硬化庄河村七组产业路1.3公里，宽3.5米。</t>
  </si>
  <si>
    <t>铁厂镇新声村烤烟产业路硬化项目</t>
  </si>
  <si>
    <t>在新声村二、六组修建长2千米，宽3.5米的烤烟产业田间路。</t>
  </si>
  <si>
    <t>该项目实施预计带动当地困难群众务工120人，户均增收3000元，提高土地利用率，改善群众种植条件，为烤烟生产运输提供便利条件。</t>
  </si>
  <si>
    <t>西口回族镇岭沟村一组产业路硬化项目</t>
  </si>
  <si>
    <t>硬化金鸡岭产业路1.5公里，宽3.5米，厚度18cm，产权确权到岭沟村。</t>
  </si>
  <si>
    <t>项目建成后促进中药材、核桃等产业发展，极大改善86户262人居生活环境及生产生活条件，集中脱贫户19户97人。</t>
  </si>
  <si>
    <t>岭沟村</t>
  </si>
  <si>
    <t>西口回族镇长发村四组吊崖至朱清虎门前产业路硬化项目</t>
  </si>
  <si>
    <t>硬化1.6公里产业路，3.5米宽，18cm厚，产权确权到长发村。</t>
  </si>
  <si>
    <t>改善农村道路设施条件，提升产业发展能力，解决群众出行问题。直接受益农户103户362人，其中脱贫户21户77人。</t>
  </si>
  <si>
    <t>西口回族镇长发村一组雪山路口至刘明富门口产业路硬化项目</t>
  </si>
  <si>
    <t>改善农村道路设施条件，提升产业发展能力，解决群众出行问题。直接受益农户72户256人，其中脱贫户18户72人。</t>
  </si>
  <si>
    <t>西口回族镇东庄村五组耳房沟产业路项目</t>
  </si>
  <si>
    <t>耳房沟产业路硬化长1公里，宽3.5米，厚度18cm，产权确权到东庄村。</t>
  </si>
  <si>
    <t>改善农村道路设施条件，提升产业发展能力，解决群众出行问题。直接受益农户125户378人，其中脱贫户60户230人。</t>
  </si>
  <si>
    <t>东庄村</t>
  </si>
  <si>
    <t>西口回族镇石门村产业路硬化项目</t>
  </si>
  <si>
    <t>为了促进种植种药材产业发展、改善种殖环境，硬化长2千米，修建宽3.5米，厚度18厘米的产业路，产权确权到石门村。</t>
  </si>
  <si>
    <t>通过相关的配套设施建设，促进产业发展提升农户种植积极性，改善种植条件，受益农户110户442人，其中脱贫户52户195人，监测户3户12人。</t>
  </si>
  <si>
    <t>西口回族镇上河社区二组产业路项目</t>
  </si>
  <si>
    <t>硬化1.7公里，宽3.5米的水泥产业路，产权确权到上河社区。</t>
  </si>
  <si>
    <t>改善农村道路设施条件，提升产业发展能力，解决群众出行问题，受益农户89户356人，其中脱贫户35户138人。</t>
  </si>
  <si>
    <t>西口回族镇青树村产业路硬化项目</t>
  </si>
  <si>
    <t>硬化青树村七组线麻沟产业路2公里，宽3.5米，厚度18厘米，产权确权到青树村。</t>
  </si>
  <si>
    <t>1.该项目形成资产为公益性资产，产权归青树村所有，后续按照县扶贫资产管理办法管理，村集体明确专人管护，由西口回族镇人民政府负责监督。
2.受益农户520户1820人，其中脱贫户62户196人。
3.通过项目建设，加强村级基础设施建设，促进青树村产业发展，提升村容村貌。</t>
  </si>
  <si>
    <t>西口回族镇石景村华山松产业路硬化项目</t>
  </si>
  <si>
    <t>为促进华山松产业发展，配套硬化3条产业路，长5公里，宽度3.5米，厚度18cm，产权确权到石景村。</t>
  </si>
  <si>
    <t>1.该项目形成资产为公益性资产，产权归石景村所有，后续按照县扶贫资产管理办法管理，村集体明确专人管护，由西口回族镇人民政府负责监督。
2.受益农户60户238人，其中脱贫户23户91人，监测户1户5人。
3.通过配套设施建设，促进了石景村华山松产业发展，提升群众满意度。</t>
  </si>
  <si>
    <t>永乐街道花甲村六组产业路项目</t>
  </si>
  <si>
    <t>硬化六组产业路1.6公里，宽3.5米，厚18厘米</t>
  </si>
  <si>
    <t>通过项目实施，改善村民生产生活、为产业发展提供有利条件，增加农户收入。</t>
  </si>
  <si>
    <t>永乐街道花甲村七组产业路项目</t>
  </si>
  <si>
    <t>七组产业路硬化全长2.7公里，宽3.5米，厚18厘米</t>
  </si>
  <si>
    <t>通过项目实施，提高村民生活品质、产业配套基础设施建设，扶持农户发展产业，保障其稳定增收</t>
  </si>
  <si>
    <t>永乐街道栗园村一组柳树沟产业路硬化项目</t>
  </si>
  <si>
    <t>主要是硬化一组柳树沟至阳坡堡产业路1.2公里，宽4.5米，厚18cm。</t>
  </si>
  <si>
    <t>产业配套基础设施建设，扶持农户发展产业，保障其稳定增收，收益脱贫户数29户。</t>
  </si>
  <si>
    <t>栗园村</t>
  </si>
  <si>
    <t>永乐街道北城社区产业路项目</t>
  </si>
  <si>
    <t>在二组、三组改建路基2条（长1.5公里，铺筑宽度3.5米，厚度18cm，水泥混凝土面层1.5公里）</t>
  </si>
  <si>
    <t>通过项目实施，受益农户97户349人，其中脱贫户10户15人，方便群众出行。</t>
  </si>
  <si>
    <t>永乐街道太坪社区烤烟机耕路建设项目</t>
  </si>
  <si>
    <t>太坪社区烟区机耕路建设3公里，宽3.5米。</t>
  </si>
  <si>
    <t>通过新建机耕路项目建设，有效改善烤烟生产条件。</t>
  </si>
  <si>
    <t>永乐街道木园村产业路项目</t>
  </si>
  <si>
    <t>三组毛龙平至张本有老宅，路基处理及硬化3.2公里，宽6米，厚20厘米。；四组柯长福门口经过井秀财老宅至章家院子，路基处理及硬化4.4公里，宽6米，厚20厘米。</t>
  </si>
  <si>
    <t>通过项目实施，方便农户出行，带动村内经济发展。</t>
  </si>
  <si>
    <t>永乐街道太坪社区产业路建设项目</t>
  </si>
  <si>
    <t>修建乔家沟产业路2公里，铁炉沟产业路1.5公里，张阳坡产业路750米，12组金矿洞子到齐家老屋场产业路2公里。</t>
  </si>
  <si>
    <t>通过项目实施，改善生产条件，促进产业发展。</t>
  </si>
  <si>
    <t>永乐街道锡铜村产业路项目</t>
  </si>
  <si>
    <t>锡铜村三组东河沟院子至班理远家3.5米宽，18cm厚，2.5km长，产业路:；锡铜村四组炉长沟口至钱江礼家3.5米宽，18cm厚，3km长，产业路。</t>
  </si>
  <si>
    <t>通过项目实施，带动群众务工，增收1000元，受益人口30户。</t>
  </si>
  <si>
    <t>永乐街道杏树坡村产业路项目</t>
  </si>
  <si>
    <t>一组、四组改建路基2条（路基长2.1公里，铺筑宽度3.5米，厚度18cm，水泥混凝土面层2.1公里）</t>
  </si>
  <si>
    <t>通过项目实施，完成产业及基础设施建设目标后我村受益农户63户181人，其中脱贫户23户56人，带动板栗、核桃、魔芋产业发展60亩，方便群众出行。资产确权到村，由村级按照资产管护办法做好后续管护工作。</t>
  </si>
  <si>
    <t>杏树坡村</t>
  </si>
  <si>
    <t>永乐街道中合村三组郭家台产业路硬化项目</t>
  </si>
  <si>
    <t>永乐街道中合村三组郭家台产业路硬化3公里，宽3.5，厚度18公分。</t>
  </si>
  <si>
    <t>通过落实郭家台产业路项目，受益脱贫户、监测户18户90人，预计带动户均增收2000元。</t>
  </si>
  <si>
    <t>永乐街道中合村四组产业路项目</t>
  </si>
  <si>
    <t>中合村四组新建罗家沟产业路1.5公里，宽3.5，厚度18公分。</t>
  </si>
  <si>
    <t>通过落实四组产业路项目，受益脱贫户、监测户14户56人，预计带动户均增收2000元。</t>
  </si>
  <si>
    <t>永乐街道栗园村五组韩家沟产业路硬化项目</t>
  </si>
  <si>
    <t>主要是硬化五组韩家沟产业路2.3公里，宽4.5米，厚18cm。</t>
  </si>
  <si>
    <t>产业配套基础设施建设，扶持农户发展产业，保障其稳定增收，收益脱贫户数14户。</t>
  </si>
  <si>
    <t>永乐街道山海村产业路硬化项目</t>
  </si>
  <si>
    <t>一组条田至东岭岔路口硬化产业路1000米宽3.5，厚20厘米；二组齐治家门前至鲍家沟老硬化产业路900米、宽3.5米，厚20厘米</t>
  </si>
  <si>
    <t>通过项目实施，助力产业发展，方便群众生产生活，增加居民收入，收益户数426户，助力乡村振兴。</t>
  </si>
  <si>
    <t>永乐街道安山村产业路道路硬化项目</t>
  </si>
  <si>
    <t>安山村三组王家槽至白世华老屋场1.5公里道路硬化，宽3.5米，厚18公分</t>
  </si>
  <si>
    <t>通过项目实施，改善群众生产生活出行条件，收益户数10户。</t>
  </si>
  <si>
    <t>云盖寺镇西洞村产业路建设项目</t>
  </si>
  <si>
    <t>修复四组观花坪至王家湾产业路3.5公里，铺筑宽度3.5米厚度18cm水泥混凝土面层3.5公里。资产确权到村，由村级按照资产管护办法做好后续管护工作。</t>
  </si>
  <si>
    <t>完成产业及基础设施建设目标后我村受益农户65户201人，其中脱贫户18户72人，带动板栗、核桃、中药材产业80亩发展，方便群众出行。</t>
  </si>
  <si>
    <t>云盖寺镇金钟村产业路建设项目</t>
  </si>
  <si>
    <t>围绕魔芋等特色产业，在金钟村九组康家沟和樊家山新建产业路2条，改建路基8公里，铺筑宽度3.5米厚度18cm水泥混凝土面层8公里。资产确权到村，由村级按照资产管护办法做好后续管护工作。</t>
  </si>
  <si>
    <t>完成产业及基础设施建设目标后有效带动板栗、核桃、中药材产业发展，方便群众出行。项目总受益96户306人，脱贫户18户72人，监测户1户2人。</t>
  </si>
  <si>
    <t>改建花园沟及茨沟两条产业路路基5公里，铺筑宽度3.5米厚度18cm水泥混凝土面层5公里。资产确权到村，由村级按照资产管护办法做好后续管护工作。</t>
  </si>
  <si>
    <t>完成产业及基础设施建设目标后我村受益农户76户294人，其中脱贫户及监测户37户142人，带动板栗、核桃、中药材产业80亩发展，方便群众出行。</t>
  </si>
  <si>
    <t>云盖寺镇岩湾社区产业路修建项目</t>
  </si>
  <si>
    <t>改建姚货郎沟产业路路基6公里，铺筑宽度3.5米厚度18cm水泥混凝土面层6公里。资产确权到村，由村级按照资产管护办法做好后续管护工作。</t>
  </si>
  <si>
    <t>通过项目实施，受益农户46户158人，其中脱贫户16户48人，监测户2户6人，带动中药材发展30余亩，有效改善群众生产生活条件，方便群众出行。资产确权到村，由村级按照资产管护办法做好后续管护工作。</t>
  </si>
  <si>
    <t>云盖寺镇黑窑沟村产业路修建项目</t>
  </si>
  <si>
    <t>改建4条产业路路基8公里，铺筑宽度3.5米厚度18cm水泥混凝土面层8公里。资产确权到村，由村级按照资产管护办法做好后续管护工作。</t>
  </si>
  <si>
    <t>通过项目实施，受益农户46户158人，其中脱贫户及监测户18户54人，带动中药材发展30余亩，有效改善群众生产生活条件，方便群众出行。</t>
  </si>
  <si>
    <t>黑窑沟村</t>
  </si>
  <si>
    <t>达仁镇农光村二组产业路硬化项目</t>
  </si>
  <si>
    <t>在农光村二组硬化产业路1.6公里，宽3.5米，厚18cm。</t>
  </si>
  <si>
    <t>极大的解决了产业路沿线16户45人的茶叶采摘、茶叶运输、蚕桑产业发展和核桃、板栗农副产品运输、销售问题，方便群众产业发展.</t>
  </si>
  <si>
    <t>在农光村二组硬化产业路1.5公里，宽3.5米，厚18cm。</t>
  </si>
  <si>
    <t>极大的解决了产业路沿线11户41人的茶叶采摘、茶叶运输、核桃、板栗农副产品运输、销售问题，方便群众产业发展。</t>
  </si>
  <si>
    <t>达仁镇狮子口社区四组倪家梁道路硬化项目</t>
  </si>
  <si>
    <t>达仁镇狮子口社区四组皇家梁至倪家梁道路拓宽硬化1.5公里，宽3.5米，厚18厘米。</t>
  </si>
  <si>
    <t>改善群众出行条件，满足农产品及生产生活资料运输需求，促进产业发展，受益总人口8户41，其中脱贫户监测户7户37人。</t>
  </si>
  <si>
    <t>达仁镇丽光村一组产业路硬化项目</t>
  </si>
  <si>
    <t>硬化丽光村一组中院子至腰店子蚕桑产业路长2.65公里，宽3.5米、厚18厘米。</t>
  </si>
  <si>
    <t>1.项目建成后，可有效解决100多亩桑园桑叶、300亩茶园茶叶运输难问题，同时满足群众日常出行需求，使沿途群众生产生活收益；                 2.项目实施后受益人口62户183人，其中脱贫户12户41人。</t>
  </si>
  <si>
    <t>达仁镇丽光村八组小台子产业路硬化项目</t>
  </si>
  <si>
    <t>硬化丽光村八组小台子产业路2.83公里，宽3.5米、厚18厘米。</t>
  </si>
  <si>
    <t>1.项目建成后，可有效解决当地蚕桑、魔芋产业运输问题，同时满足群众日常出行需求，使沿途群众生产生活收益；        2.项目实施后受益人口32户103人，其中脱贫、监测户9户35人。</t>
  </si>
  <si>
    <t xml:space="preserve"> 丽光村</t>
  </si>
  <si>
    <t>达仁镇枫坪村三组、五组产业路项目</t>
  </si>
  <si>
    <t>在枫坪村三组、五组间修建1.5公里的产业路（砂石路），路宽3.5米。</t>
  </si>
  <si>
    <t>实施后可以带动两个组66户205人产业发展，每户增收5000元。</t>
  </si>
  <si>
    <t>达仁镇枫坪村丁家坡产业路硬化项目</t>
  </si>
  <si>
    <t>在枫坪村六组丁家坡硬化产业路3公里，宽3.5米，厚18厘米。</t>
  </si>
  <si>
    <t>实施后可以带动35户130人产业发展，每户增收5000元。</t>
  </si>
  <si>
    <t>达仁镇枫坪村炮场产业路硬化项目</t>
  </si>
  <si>
    <t>在枫坪村四组炮场至邓永政门口加宽及硬化产业路1.7公里，宽3.5米，厚18厘米。</t>
  </si>
  <si>
    <t>实施后可以带动26户87人产业发展，每户增收5000元。</t>
  </si>
  <si>
    <t>达仁镇双河村一组产业路项目</t>
  </si>
  <si>
    <t>硬化一组农韵茶厂至乐家大院子产业路1公里，宽3.5米，厚18厘米。</t>
  </si>
  <si>
    <t>改善农村道路设施条件，提升产业发展能力，解决群众出行问题，财政衔接资金投入形成的资产归村集体经济所有。项目受益人口26户58人，其中脱贫户监测户6户18人。</t>
  </si>
  <si>
    <t>达仁镇玉泉村九组产业道路项目</t>
  </si>
  <si>
    <t>硬化玉泉村九组大西沟脑产业道路长700米，宽3.5米，厚18厘米。</t>
  </si>
  <si>
    <t>解决群众安全出行，提高农副产品销售渠道。受益人口36户108人，其中脱贫户监测户17户44人。</t>
  </si>
  <si>
    <t>达仁镇玉泉村八组产业道路项目</t>
  </si>
  <si>
    <t>新修玉泉村八组产业道路1500米，宽3.5米，厚18厘米。</t>
  </si>
  <si>
    <t>解决群众安全出行，提高农副产品销售渠道。受益人口44户155人，其中脱贫户监测户14户46人。</t>
  </si>
  <si>
    <t>达仁镇春光村一组产业路硬化项目</t>
  </si>
  <si>
    <t>硬化春光村一组红崖沟公路5公里、宽3.5米，厚度18厘米。</t>
  </si>
  <si>
    <t>通过实施该项目改善群众生活水平。改善13户45出行的问题，促进产业发展，助推群众幸福指数</t>
  </si>
  <si>
    <t>达仁镇春光村六组产业路项目</t>
  </si>
  <si>
    <t>在春光村六组新修砂石产业长2.5公里路、宽3.5米。</t>
  </si>
  <si>
    <t>通过实施该项目改善群众生活水平。改善27户121人出行的问题，促进产业发展，助推群众幸福指数</t>
  </si>
  <si>
    <t>达仁镇春光村五组养殖场产业路硬化项目</t>
  </si>
  <si>
    <t>硬化春光村五组樊姓沟至养殖场产业路，长700米，宽3.5米，厚18厘米。</t>
  </si>
  <si>
    <t>通过实施该项目改善群众生活水平。保障农户出行，有效带动农户产业发展。</t>
  </si>
  <si>
    <t>达仁镇象园村三组八面坡产业路硬化项目</t>
  </si>
  <si>
    <t>硬化象园村三组八面坡产业路4.8公里，宽3.5米，厚18厘米</t>
  </si>
  <si>
    <t>极大的解决了产业路沿线75户251人的茶叶采摘、茶叶运输、核桃、板栗农副产品运输、销售问题，方便群众产业发展</t>
  </si>
  <si>
    <t>达仁镇象园村六组产业路新建、硬化项目</t>
  </si>
  <si>
    <t>硬化象园村六组船厂产业路400米，新修象园村六组染坊院子产业路400米，庙坪产业路1.5公里，宽3.5米，厚18厘米。</t>
  </si>
  <si>
    <t>极大的解决了产业路沿线55户185人的茶叶采摘、茶叶运输、核桃、板栗农副产品运输、销售问题，方便群众产业发展</t>
  </si>
  <si>
    <t>达仁镇象园村五组小庙沟产业路硬化项目</t>
  </si>
  <si>
    <t>硬化象园村五组小庙沟产业路1公里，宽3.5米，厚18厘米</t>
  </si>
  <si>
    <t>极大的解决了产业路沿线59户188人的茶叶采摘、茶叶运输、核桃、板栗农副产品运输、销售问题，方便群众产业发展</t>
  </si>
  <si>
    <t>达仁镇象园村六组阳坡沟至棚子厂产业路修建并硬化项目</t>
  </si>
  <si>
    <t>修建并硬化象园村六组阳坡沟至棚子厂产业路2.5公里，宽3.5米，厚18厘米。</t>
  </si>
  <si>
    <t>茅坪回族镇峰景村产业路项目</t>
  </si>
  <si>
    <t>计划自峰景村六组上沟魏家院子至湖北坎子山新修产业路1条，总里程长1.25千米，宽4.5米，厚0.18米。</t>
  </si>
  <si>
    <t>1.项目实施可间接提升周边群众的生产生活条件，方便群众对林产品的采集。受益人口103户335人，其中脱贫户42户146人，建设期间参与务工人数12人，人均增收0.5万元。    
2.该项目形成资产产权归峰景村集体所有，后续按照县扶贫资产管理办法管理，村集体明确专人管护，由茅坪回族镇人民政府负责监督。</t>
  </si>
  <si>
    <t>茅坪回族镇五星村五组产业路项目</t>
  </si>
  <si>
    <t>1.加宽硬化五星村五组水泉小学至桦石梁产业路1600米，在原来3米路基宽度基础上加宽至4、5米，硬化3.5米宽18CM厚1600米长水泥路。</t>
  </si>
  <si>
    <t>1.改善30户112人生产生活条件，提升道路安全，减少交通事故；
2.方便78户251人采摘华山松、发展香椿种植和中药材种植等，同时促进农产品和中药材的运输销售；</t>
  </si>
  <si>
    <t>木王镇米粮寺村烤烟产业路建设项目</t>
  </si>
  <si>
    <t>六组、八组烤烟产业路硬化10公里，宽4.5米。</t>
  </si>
  <si>
    <t>通过项目实施有效改善群众生产生活条件，提高群众发展产业积极性。资产确权到村，由村级按照资产管护办法做好后续管护工作。</t>
  </si>
  <si>
    <t>木王镇朝阳村硬化产业路项目</t>
  </si>
  <si>
    <t>硬化朝阳村九组狮子坪产业路长2.4公里、宽4.5米。</t>
  </si>
  <si>
    <t>木王镇平安村产业路硬化项目</t>
  </si>
  <si>
    <t>硬化平安村四组罗枪崖产业路长1.1公里，宽4.5米；二组刘家院子产业路长550米，宽4.5米。</t>
  </si>
  <si>
    <t>木王镇桂林村六组产业路硬化项目</t>
  </si>
  <si>
    <t>木王镇桂林村六组水泥路产业路1.4km硬化，宽4.5米，厚0.15米。</t>
  </si>
  <si>
    <t>木王镇栗扎坪村产业路硬化项目</t>
  </si>
  <si>
    <t>木王镇栗扎坪村二组白杨排产业路2公里，四组干沟2.3公里，四组阴湾沟口0.8公里，五组魁星楼0.3公里，六组黄龙沟0.7公里，共计6.1公里产业路硬化，宽度3.5米，厚18公分</t>
  </si>
  <si>
    <t>木王镇坪胜村产业路建设项目</t>
  </si>
  <si>
    <t>三组修建郭家台子产业路2.5公里，宽4.5米；九组修建北沟产业路硬化2公里，宽4.5米。</t>
  </si>
  <si>
    <t>木王镇坪胜村九组北沟产业路硬化项目</t>
  </si>
  <si>
    <t>坪胜村九组北沟产业路硬化2公里，4.5米宽。</t>
  </si>
  <si>
    <t>木王镇月坪村孙家坪至金家湾产业路硬化项目</t>
  </si>
  <si>
    <t>在孙家坪至金家湾修建产业路宽4.5，长1.2公里。</t>
  </si>
  <si>
    <t>通过完善基础建设，解决基础设施短板，有效改善村容村貌，吸纳当地群众,6人稳定务工，改善生活生产条件带动产业发展，受益户31户105人其中脱贫户31户105人，形成资产确权到村，按照管护制度规范管理改善生产生活条件。</t>
  </si>
  <si>
    <t>月坪村</t>
  </si>
  <si>
    <t>木王镇月坪村王蒙门口至王诗林门口产业路硬化项目</t>
  </si>
  <si>
    <t>在王蒙门前至王诗林门口修建产业路宽4.5，长0.5公里。</t>
  </si>
  <si>
    <t>通过完善基础建设，解决基础设施短板，有效改善村容村貌，吸纳当地群众,16人稳定务工，改善生活生产条件带动产业发展，受益户33户115人其中脱贫户33户115人，形成资产确权到村，按照管护制度规范管理改善生产生活条件。</t>
  </si>
  <si>
    <t>木王镇月坪村老庄沟口至学校产业路新建项目</t>
  </si>
  <si>
    <t>在老庄沟口至学校产业路新建产业路4.5米宽，1.5公里。</t>
  </si>
  <si>
    <t>通过完善基础建设，解决基础设施短板，有效改善村容村貌，带动产业发展，受益户35户115人其中脱贫户35户115人，形成资产确权到村，按照管护制度规范管理改善生产生活条件。</t>
  </si>
  <si>
    <t>木王镇月坪村小沟口至冯寿林老屋场产业路硬化项目</t>
  </si>
  <si>
    <t>在小沟口至冯寿林老屋场修建产业路硬化项目4.5宽1.5公里长。</t>
  </si>
  <si>
    <t>通过完善基础建设，解决基础设施短板，有效改善村容村貌，吸纳当地群众,16人稳定务工，改善生活生产条件带动产业发展，受益户30户102人，其中脱贫户30户102人，按照管护制度规范管理改善生产生活条件。</t>
  </si>
  <si>
    <t>木王镇长坪村三组光伏电站水毁路修复</t>
  </si>
  <si>
    <t>修复长坪村三组大雁庄口至夏家老屋场0.75公里水毁路。</t>
  </si>
  <si>
    <t>通过完善基础建设，解决基础设施短板，有效改善村容村貌,吸纳当地群众,10人稳定务工，改善生活生产条件带动产业发展，受益户46户130人，其中脱贫户12户38人，按照管护制度规范管理改善生产生活条件。</t>
  </si>
  <si>
    <t>青铜关镇兴隆村古幕道至龚家院子产业路修建项目</t>
  </si>
  <si>
    <t>古幕道至龚家院子修建产业路2公里，3.5米宽</t>
  </si>
  <si>
    <t>改善人居环境</t>
  </si>
  <si>
    <t>青铜关镇兴隆村六组产业路硬化项目</t>
  </si>
  <si>
    <t>六组养猪场道路硬化1公里，3.5米宽</t>
  </si>
  <si>
    <t>改善人居环境，解决群众出行安全，方便养猪场材料进出</t>
  </si>
  <si>
    <t>青铜关镇丰收村五组产业路硬化项目</t>
  </si>
  <si>
    <t>项目计划实施丰收村五组道班至老屋场1.8公里产业路硬化，3.5米宽</t>
  </si>
  <si>
    <t>项目建成后，将有效改善道路通行条件和产业发展制约瓶颈，助力村户产业发展壮大，全面促进产业振兴发展。可使全村335户1270人直接收益，其中脱贫户58户237人。</t>
  </si>
  <si>
    <t>青铜关镇冷水河村张家坪城隍岭产业路项目</t>
  </si>
  <si>
    <t>硬化产业路2公里，路宽3.5米</t>
  </si>
  <si>
    <t>通过项目实施，改善150户群众生产生活条件和农业产业发展。</t>
  </si>
  <si>
    <t>青铜关镇月星村二组黄龙庙至鸡冠寨垭产业路硬化项目</t>
  </si>
  <si>
    <t>硬化黄龙庙至鸡冠寨垭全长6公里产业路，路宽3.5米</t>
  </si>
  <si>
    <t>改善农村道路设施条件，提升产业发展能力，解决群众出行问题，</t>
  </si>
  <si>
    <t>月星村</t>
  </si>
  <si>
    <t>青铜关镇前湾村七组龙潭子至土地凹产业路</t>
  </si>
  <si>
    <t>硬化通组水泥路3.5公里，路宽3.5米</t>
  </si>
  <si>
    <t>前湾村</t>
  </si>
  <si>
    <t>青铜关镇旬河村二组产业路硬化项目</t>
  </si>
  <si>
    <t>老院子至白杨坪4公里烤烟路硬化，路宽3.5米</t>
  </si>
  <si>
    <t>完善农村道路设施建设，改善群众生产生活条件</t>
  </si>
  <si>
    <t>青铜关镇乡中村二组吴家湾产业路硬化项目</t>
  </si>
  <si>
    <t>二组吴家湾1.1公里产业路硬化，路宽3.5米</t>
  </si>
  <si>
    <t>青铜关镇青梅村烤烟产业路项目</t>
  </si>
  <si>
    <t>新修烤烟路一条长2公里宽3.5米</t>
  </si>
  <si>
    <t>巩固脱贫攻坚成果，发展乡村振兴项目，鼓励农户学习技术，为农户提质增收。</t>
  </si>
  <si>
    <t>柴坪镇向阳村五组烟田路硬化项目</t>
  </si>
  <si>
    <t>向阳村五组杨梅子梁烤烟种植基地烟田道路硬化（长800米、宽2.5米）</t>
  </si>
  <si>
    <t>项目完成后，完善产业配套设施，促进烟农种植烤烟积极性，能有效保障烟农增产增收。</t>
  </si>
  <si>
    <t>柴坪镇东瓜村七组阳坡至达仁镇梅子岭产业路建设项目</t>
  </si>
  <si>
    <t>修建东瓜村七组阳坡至达仁镇梅子岭产业路长2.3公里，宽4.5米，厚0.18米。</t>
  </si>
  <si>
    <t>该路修建后能够提升七组至梅子岭2000余亩生态林防火安全通道，也能够便于柴坪镇和达仁镇群众往来交通，同时带动本组37户群众发展产业，也能够改善七组群众出行安全。</t>
  </si>
  <si>
    <t>米粮镇月明村产业路硬化项目</t>
  </si>
  <si>
    <t>1.复修硬化月明村桥至村办公室道路总长4.5公里，宽3.5米，厚18厘米，其中加固共计1公里；
2.硬化月明五组周家院子至清泥村汤家娅子通组路1公里，宽3.5米，厚18厘米；
3.硬化月明村办公室至吴家院子烤烟产业路1公里，宽3.5米，厚18公分；
4.月明五组阴坡沟至大路上蚕桑产业路硬化600米，宽3.5米，厚18公分。</t>
  </si>
  <si>
    <t>改善农村道路设施条件，提升产业发展能力，解决群众出行问题，财政衔接资金投入形成的资产归村集体经济所有。受益人口221户892人，脱贫户109户328人。</t>
  </si>
  <si>
    <t>米粮镇月明村产业砂石路建设项目</t>
  </si>
  <si>
    <t>1.新修一组烟田砂石路从柏树坪至张家垭子及蒋家坪共计2公里，宽4.5米；
2.新修三组窑沟至山阳县杨地镇双岭村银台交界砂石产业路3公里，宽4.5米。</t>
  </si>
  <si>
    <t>庙沟镇双喜村二组、五组、六组产业道路硬化</t>
  </si>
  <si>
    <t>二组葛章贤至沈家梁长1公里，宽3.5米，厚18公分产业道路硬化；六组党光辉院子至岳席满院子长1公里，宽3.5米，厚18公分产业路硬化；五组晏玉文院子至符家院子长1公里，宽3.5米，厚18公分产业路硬化。</t>
  </si>
  <si>
    <t>西口回族镇东庄村四组产业路硬化项目</t>
  </si>
  <si>
    <t>硬化产业路3.5公里，宽度3.5米，厚度18cm，产权确权到东庄村。</t>
  </si>
  <si>
    <t>项目建成后改善群众生产生活质量，直接受益农户98户343人，其中脱贫户40户140人。</t>
  </si>
  <si>
    <t>高峰镇正河村五组产业路硬化</t>
  </si>
  <si>
    <t>张昌进至水井窑产业路硬化380米；矿台子至杨青平院落产业路硬化180米，宽3.5米</t>
  </si>
  <si>
    <t>改善当地村民生产生活条件，推动产业发展，增加村民产业收入</t>
  </si>
  <si>
    <t>茅坪回族镇元坪村滚子垭产业路建设项目</t>
  </si>
  <si>
    <t>项目计划新修元坪村三组柳树沟至旬阳交界（滚子垭）长4千米、宽4.5米、厚0.18米产业路一条。</t>
  </si>
  <si>
    <t>1.项目实施后将改善元坪村二三四组村民的生产生活条件，和改善产业发展运输条件，实现元坪村和旬阳县的联通。
    2项目建成后，促进两地农产品的互通，方便村民进山从事药材采收和林地管护，促进群众发展增收致富产业。受益总人口160户543人，其中直接受益脱贫人口（含监测对象）28户114人。
    3.该项目形成资产产权归属元坪村村集体所有，后续按照县扶贫资产管理办法管理，村集体明确专人管理，由茅坪回族镇人民政府负责监督。</t>
  </si>
  <si>
    <t>高峰镇两河村霍家庄产业路硬化项目</t>
  </si>
  <si>
    <t>1.7公里产业路硬化，宽3.5米，厚18公分</t>
  </si>
  <si>
    <t>该项目建成后可解决16户群众出行及产业发展难问题</t>
  </si>
  <si>
    <t>高峰镇东岭村二组产业路硬化</t>
  </si>
  <si>
    <t>高峰镇东岭村二组安沟实施4.2公里产业路硬化，宽度3.5米，厚18公分</t>
  </si>
  <si>
    <t>高峰镇东岭村三组梅家沟产业路硬化</t>
  </si>
  <si>
    <t>高峰镇东岭村三组梅家沟实施2.4公里产业路硬化，宽度3.5米，厚18公分</t>
  </si>
  <si>
    <t>高峰镇东岭村四组冷安路至胡家院子产业路硬化</t>
  </si>
  <si>
    <t>高峰镇东岭村四组冷安路至胡家院子实施2.4公里产业路硬化，宽度3.5米，厚18公分</t>
  </si>
  <si>
    <t>高峰镇长坡村东坡产业路硬化工程</t>
  </si>
  <si>
    <t>东坡产业路长度5.2KM，宽度3.5米，厚度0.18米。</t>
  </si>
  <si>
    <t>高峰镇营胜村一组烤烟产业路建设项目</t>
  </si>
  <si>
    <t>全长1.5千米，宽3米，砂石路</t>
  </si>
  <si>
    <t>村集体建设管理，项目受益户26户88人，其中脱贫户3户15人，监测户1户7人.；</t>
  </si>
  <si>
    <t>高峰镇营胜村四组烤烟产业路建设项目</t>
  </si>
  <si>
    <t>全长1.2千米，宽3米，砂石路</t>
  </si>
  <si>
    <t>村集体建设管理，项目受益户11户39人，其中脱贫户2户6人.；</t>
  </si>
  <si>
    <t>高峰镇青山社区二组至八组产业路建设项目</t>
  </si>
  <si>
    <t>新修产业路1.2km，宽度3.5米</t>
  </si>
  <si>
    <t>解决汛期八九组居民出行难的问题</t>
  </si>
  <si>
    <t>高峰镇升坪村魏家扁产业路硬化</t>
  </si>
  <si>
    <t>硬化魏家扁至庞胜喜道场宽3.5米，厚18公分，长1公里。</t>
  </si>
  <si>
    <t>高峰镇农科村二组高家庄至白继东到场产业路硬化项目</t>
  </si>
  <si>
    <t>长1.32公里，宽3.5米，厚18公分</t>
  </si>
  <si>
    <t>项目建成后将解决45户152人的安全出行问题，带动产业发展</t>
  </si>
  <si>
    <t>高峰镇农科村三组狮子洞至罗家垭产业路硬化项目</t>
  </si>
  <si>
    <t>长1.46公里，宽3.5米，厚18公分</t>
  </si>
  <si>
    <t>项目建成后将解决35户135人安全出行问题，带动产业发展</t>
  </si>
  <si>
    <t>高峰镇营胜村南五味子产业配套设施路硬化</t>
  </si>
  <si>
    <t>硬化李家院子至李从良家门口产业路，全长2公里、宽3.5米、18公分厚、</t>
  </si>
  <si>
    <t>村集体建设管理，项目受益户29户106人.其中脱贫户5户16人；重点监测户2户5人；</t>
  </si>
  <si>
    <t>高峰镇营胜村烤烟基地配套设施产业路硬化</t>
  </si>
  <si>
    <t>硬化刘升方房东岔路口产业路，全长1.1公里、宽3.5米、18公分厚、</t>
  </si>
  <si>
    <t>高峰镇营胜村中药材配套设施产业路硬化</t>
  </si>
  <si>
    <t>硬化程仪涛房后岔路口至项家院子产业路，全长600米、宽3.5米、18公分厚</t>
  </si>
  <si>
    <t>高峰镇渔坪村阳坡河堤产业路建设项目</t>
  </si>
  <si>
    <t>新修罗贤松至刘汉章门前河堤产业路，新修河堤长800米，新修河堤路长600米。</t>
  </si>
  <si>
    <t>加固河堤，稳定河床，消除洪灾隐患，
促进村庄整治。</t>
  </si>
  <si>
    <t>高峰镇东岭村五组二台子产业路修复项目</t>
  </si>
  <si>
    <t>东岭村五组二台子修复烤烟路400米</t>
  </si>
  <si>
    <t>发展烤烟产业，保障农户稳定增收。</t>
  </si>
  <si>
    <t>高峰镇银坪村产业路复修项目</t>
  </si>
  <si>
    <t>复修五组柳树沟产业路长1公里，宽3.5米。厚度18公分；修复三组北沟产业路长1公里。宽3.5米，厚度18公分。</t>
  </si>
  <si>
    <t>带动产业发展，促进乡村振兴发展，解决群众出行困难。</t>
  </si>
  <si>
    <t>银坪村</t>
  </si>
  <si>
    <t>茅坪回族镇五星村三组产业路硬化项目</t>
  </si>
  <si>
    <t>在原有路基基础上，硬化白阳凹产业路2.6公里，宽3.5米，共需资金130万元。</t>
  </si>
  <si>
    <t>1.改善25户108人生产生活条件，提升道路安全，减少交通事故；
2.方便38户142人采摘华山松、发展香椿种植和中药材种植等，同时促进农产品和中药材的运输销售；
3.增加务工收入，初步预算带动附近村民约6户30人务工1个月，人均增加收入约0.5万元。</t>
  </si>
  <si>
    <t>月河镇八盘村二组朱家山产业路硬化项目</t>
  </si>
  <si>
    <t>围绕烤烟项目，新修道路硬化3.5公里，3.5米宽，18公分厚及附属设施建设。</t>
  </si>
  <si>
    <t>保证71户241人正常通行</t>
  </si>
  <si>
    <t>月河镇八盘村六组土房沟产业路项目</t>
  </si>
  <si>
    <t>围绕天麻、板栗种植，新建产业路3.6公里，3.5米宽，18公分厚及附属设施建设。</t>
  </si>
  <si>
    <t>保证37户124人正常通行</t>
  </si>
  <si>
    <t>月河镇先锋村产业路硬化</t>
  </si>
  <si>
    <t>先锋村三组白山土产业路拖宽硬化3.2公里，3.5m宽18cm厚</t>
  </si>
  <si>
    <t>方便30余户农户产业经营运输、解决垃圾运输道路、为公墓建设提供便利条件，增加务工岗位12个，带动务工收入2000元。</t>
  </si>
  <si>
    <t>月河镇黄土岭村产业路项目</t>
  </si>
  <si>
    <t>新修磨子沟口至磨子沟沟脑产业路3公里，3.5宽18cm厚。</t>
  </si>
  <si>
    <t>方便六组、二组群众出行及产业发展。</t>
  </si>
  <si>
    <t>月河镇川河村产业路建设</t>
  </si>
  <si>
    <t>五组庞家沟口修建产业路1.2公里，3.5米宽，18公分厚。</t>
  </si>
  <si>
    <t>1.受益农户11户37人，其中脱贫户3户7人；
2.解决周边群众出行难和板栗销售难等问题。</t>
  </si>
  <si>
    <t>月河镇太白庙产业路建设项目</t>
  </si>
  <si>
    <t>槐树庄至朱家沟产业路拓宽硬化1.5公里，用于发展板栗及烤烟等产业；西沟庙沟口至梯子沟拓宽硬化0.6公里，用于发展板栗及魔芋等产业；
董家湾土地庙至燕窝荡拓宽硬化3.4公里，3.5米宽，用于发展板栗及烤烟等产业；</t>
  </si>
  <si>
    <t>带动三组27户群众发展板栗300亩及烤烟产业100亩，带动务工50余人，人均收入3000元，预计6户产业户均收入50000元/年；带动四组25户群众发展板栗300亩，预计户均收入2000元/年；带动七组15户群众发展板栗800亩及烤烟产业100亩，带动务工50余人，人均收入3000元，预计5户产业户均收入60000元/年；</t>
  </si>
  <si>
    <t>月河镇先进村产业路建设项目</t>
  </si>
  <si>
    <t>建设四组老屋场管涵桥1座，用于中药材、烤烟种植等产业发展；硬化一组王家坡产业路2.5公里，用于中药材、烤烟种植等产业发展；硬化三组产业路2公里，用于中药材、烤烟种植等产业发展</t>
  </si>
  <si>
    <t>改善当284户村民生产生活条件，推动产业发展，增加群众产业收入，提升村民幸福感</t>
  </si>
  <si>
    <t>先进村</t>
  </si>
  <si>
    <t>月河镇罗家营村产业路硬化项目</t>
  </si>
  <si>
    <t>一组核桃坪至老庄子道路拓宽改造及硬化1.5公里；二组水房至杨家湾产业路硬化1.5公里；四组老庄子产业路硬化800米。宽度均为3.5米，厚18公分</t>
  </si>
  <si>
    <t>改善当地村民生产生活条件，推动产业发展，增加群众产业收入。</t>
  </si>
  <si>
    <t>月河镇菩萨殿村梨园沟产业路建设项目</t>
  </si>
  <si>
    <t>梨园沟至杨柳树湾道路路基处理及硬化2.8公里，宽3.5米，18公分厚；</t>
  </si>
  <si>
    <t>解决15户53人出行，利于农产品运输。</t>
  </si>
  <si>
    <t>米粮镇树坪村烤烟产业路项目</t>
  </si>
  <si>
    <t>1、新修二组小河沟至岩底烤烟砂石产业路1公里，宽3.5米；
2.新修六组张家院子至高家院子烤烟产业砂石路2公里，宽3.5米；
3.新修八组庞家院子至后梁烤烟产业砂石路1公里，宽3.5米
4.复修五组柿园子至沙滩湾砂石产业路1公里，宽3.5米，四组石咀子至岩底烤烟砂石产业路1.5公里，宽3.5米。</t>
  </si>
  <si>
    <t>1.通过新建育苗大棚，新修、复修烟路，新修、复修烤炉，带动农户89户346人，其中受益脱贫户21户76人，发展烤烟产业800亩，户均增收3000元，解决基础设施短板，改善群众生产生活条件。2.该项目形成资产产权归村集体所有，后续按照县扶贫资产管理办法管理，村集体明确专人管护，由米粮镇人民政府负责监督。</t>
  </si>
  <si>
    <t>④农村供水及水利设施</t>
  </si>
  <si>
    <t>2025年农村集中供水工程维修养护项目</t>
  </si>
  <si>
    <t>维修截渗坝1座、蓄水池4座、泉室1座、泵房1座、水井1座、集水池1座，更换管道102249米，更换水泵8台、水表26套、保温棉1902米、不锈钢水箱2座。</t>
  </si>
  <si>
    <t>2025年4月至7月</t>
  </si>
  <si>
    <t>提升2.2350万农村人口的供水保障水平</t>
  </si>
  <si>
    <t>水利工作站</t>
  </si>
  <si>
    <t>水利局</t>
  </si>
  <si>
    <t>镇安县消除直饮窖水工程</t>
  </si>
  <si>
    <t>新建泉室12个，维修加固5个，新建蓄水池8个，维修加固28个，新建蓄水池29个，维修加固25个，输水管道17920米，配水管道261450米，净化消毒设备212套</t>
  </si>
  <si>
    <t>提升0.7458万农村人口的供水保障水平</t>
  </si>
  <si>
    <t>6个镇</t>
  </si>
  <si>
    <t>12个村</t>
  </si>
  <si>
    <t>2.人居环境整治</t>
  </si>
  <si>
    <t>①村容村貌提升</t>
  </si>
  <si>
    <t>大坪镇凤凰村四组搬迁点人居环境整治项目</t>
  </si>
  <si>
    <t>四组搬迁点人居环境整治面积260平方，修建公厕一座，太阳能路灯从四组范家沟口至搬迁点100盏。新设垃圾桶50个。</t>
  </si>
  <si>
    <t>通过项目实施，提升村基础设施条件，推动乡村振兴要素向村聚集，村面貌焕然一新，推动人民安居乐业，和美发展。</t>
  </si>
  <si>
    <t>大坪镇凤凰村老油坊至白庙子人居环境整治项目</t>
  </si>
  <si>
    <t>沿线河道整治1000米，田园整治200平方，绿化120平方，安装太阳能路灯65盏，配备垃圾桶100个。</t>
  </si>
  <si>
    <t>通过项目实施，提升村基础设施条件，改善居住出行条件。</t>
  </si>
  <si>
    <t>大坪镇红旗村人居环境综合整治项目</t>
  </si>
  <si>
    <t>红旗村二组毛家坪修建水毁河堤100米，底宽2米、上宽1.2米、高3米； 红旗村二组岭子安装路灯12盏，常开成至四组张克武门口安装路灯26盏，合计路灯40盏。</t>
  </si>
  <si>
    <t>通过修筑河堤，可以有效地约束水流，提高河道的泄洪能力，限制洪水泛滥，保护两岸村民人民生命财产安全 安装路灯可以在夜间提供足够的照明,使驾驶员和行人能够看清道路和周围环境,减少夜间事故的发生率。项目受益人口281户947人，其中脱贫户和监测户40户147人。</t>
  </si>
  <si>
    <t>大坪镇龙湾村人居环境整治项目</t>
  </si>
  <si>
    <t>龙湾村一至九组巷道硬化400平方米，乱点治理5处，垃圾桶630个，路灯300盏。</t>
  </si>
  <si>
    <t>通过项目实施，改善农田基础设施，提升农业综合产能，为农民增收、农业增效，预计受益农户601户1960人，其中脱贫户154户423人。</t>
  </si>
  <si>
    <t>大坪镇庙沟村人居环境综合整治项目</t>
  </si>
  <si>
    <t>1.清理村内卫生死角，配套垃圾桶200个；2.庙沟村益家沟口至加油站公路沿线绿化3450平方米，巷道硬化100㎡等项目；3.在庙沟村主干道路和移民安置小区设置和改造路灯100盏。</t>
  </si>
  <si>
    <t>通过项目实施，提升村基础设施条件，改善了村民生活、休闲、娱乐环境，提高了村民生活质量。</t>
  </si>
  <si>
    <t>大坪镇庙沟村集镇提升改造项目</t>
  </si>
  <si>
    <t>集镇街道白改黑1.3公里，铺设雨水管网1300米，安装路灯45盏，铺设人行道3900米，栽植绿化600平方米。</t>
  </si>
  <si>
    <t>通过庙沟村街路亮化工程，提升街路通行保畅水平，打造大坪镇经济文化商贸中心。</t>
  </si>
  <si>
    <t>大坪镇旗帜村人居环境整治项目</t>
  </si>
  <si>
    <t>1.一组张家坪老院子西边院落路硬化改造长600米、宽3.5米、厚度18公分。
2.通村公路沿线亮化工程安装太阳能路灯157盏。</t>
  </si>
  <si>
    <t>通过项目实施，改善一组基础设施条件，改善了一组环境，提升旗帜村容村貌。项目收益农户82户312人，其中脱贫户13户42人。</t>
  </si>
  <si>
    <t>大坪镇全胜村人居环境综合整治项目</t>
  </si>
  <si>
    <t>1.以五组搬迁点为核心，打造五组人居环境整治示范点，新建简易挡墙1000米、改造公共厕所1座、购置垃圾桶200个，巷道硬化2平方米；
2.在3组、4组、5组安装路灯100盏。</t>
  </si>
  <si>
    <t>大坪镇三义村人居环境综合整治项目</t>
  </si>
  <si>
    <t>1.全村安装路灯210个。其中一组安装65个，二组安装38个，三组安装48个，四组安装 40个，五、六组安装19个；
2.在三义村一组石窖修建集中垃圾处理设施一座，一至六组修建小型垃圾池6个，投入300个垃圾桶改善人居环境。</t>
  </si>
  <si>
    <t>1.通过项目实施，提升人居环境，促进美丽乡村建设；
2.改善群众出行条件，美化村域环境。</t>
  </si>
  <si>
    <t>大坪镇小河子村人居环境综合整治项目</t>
  </si>
  <si>
    <t>1.计划小河子村在村主干道两边进行绿化6处长50米，宽2米，对主干道路、金狮道路两侧进行装置路灯100盏。对全村巷道进行改造提升硬化2000平方米；
2.二组集中区域污水管网建设500米；
3.配置垃圾桶400个；
4.小河子村隧道至村办公室基础绿化2处1930㎡，浆砌石500m³，12cm透水混凝土步道265平方米。</t>
  </si>
  <si>
    <t>通过项目实施，改善村内环境，有效提升村庄环境卫生管理水平。改善群众生产生活条件。改善村庄面貌。项目受益人口450户1530，其中脱贫户和监测户56户168人。</t>
  </si>
  <si>
    <t>大坪镇岩屋村人居环境整治提升项目</t>
  </si>
  <si>
    <t>岩屋村办公室周边基础绿化2处一共1290平方米，新修18cmC30混凝土路面422平方米；新增2个垃圾池；三组产业路以及从陈维波门前至瑚成华门前通组路安装路灯150盏。</t>
  </si>
  <si>
    <t>有效提升群众生产生活条件、改善村容村貌。</t>
  </si>
  <si>
    <t>大坪镇芋园村公路沿线人居环境提升项目</t>
  </si>
  <si>
    <t>分水岭至白庙子6公里绿化、亮化建设，基础绿化8900平方米，巷道硬化1000平方米，配备太阳能路灯200盏，垃圾桶260个。</t>
  </si>
  <si>
    <t>通过项目实施，提升村基础设施条件4处，项目受益人口420户1395人，其中脱贫人口123户129人。改善了村民生活、休闲、娱乐环境，提高了村民生活质量，进一步提升群众生活的幸福指数。资产确权到村，由村级按照资产管护办法做好后续管护工作。</t>
  </si>
  <si>
    <t>大坪镇园山村人居环境整治提升项目</t>
  </si>
  <si>
    <t>大坪镇园山村河道治理项目，中院子水沟治理、小沟防洪渠、邓春华门口沟渠、二组西河杨家坪水沟河道治理，何有根门前水沟治理150米，新增垃圾桶430个，巷道硬化3500平方米。</t>
  </si>
  <si>
    <t>通过项目实施，改善农田基础设施，提升农业综合产能，为农民增收、农业增效，预计受益农户43户165人，其中脱贫户6户26人。</t>
  </si>
  <si>
    <t>大坪镇龙池村人居环境整治项目</t>
  </si>
  <si>
    <t>在一组、二组、三组修建垃圾转运站三个、乱点治理2处、在三组新建公厕一座，绿化300平方。</t>
  </si>
  <si>
    <t>回龙镇回龙社区人居环境提升项目</t>
  </si>
  <si>
    <t>安装回龙社区四组石家沟搬迁点杜钊门前至垃圾场道路路灯50盏。</t>
  </si>
  <si>
    <t>通过项目的实施，有效改善基础设施条件，提升人居环境。受益农户23户92人，其中脱贫户10户41人。资产确权到村，由村级按照资产管护办法做好后续管护工作。</t>
  </si>
  <si>
    <t>回龙镇枣园村人居环境整治项目</t>
  </si>
  <si>
    <t>1.安装枣园村六、七组2.5公里水泥路防护栏杆，路灯55盏；
2.枣园村六组基本绿化500平方米，安装桥头至水源小学路段路灯30盏，基本绿化500米；
3.安装枣园村办公室至五组胡卫富门前2公里路灯66盏；
4.安装枣园村四组石料厂至王家院子3公里水泥路防护栏杆；
5.安装枣园村五组胡家凸2.6公里水泥路防护栏杆；
6.一至七组新建小型污水处理站3座；
7.建小型垃圾转运站2个。</t>
  </si>
  <si>
    <t>通过项目的实施，有效改善基础设施条件，提升人居环境。受益农户588户2013人，其中脱贫户195户623人。资产确权到村，由村级按照资产管护办法做好后续管护工作。</t>
  </si>
  <si>
    <t>柴坪镇柴坪村污水管网建设项目</t>
  </si>
  <si>
    <t>街道新建污水管网230米，大线麻沟污水管网改造，污水处理厂设备维修。</t>
  </si>
  <si>
    <t>项目建成后可以改善柴坪集镇的人居环境，提升村民的获得感、幸福感。</t>
  </si>
  <si>
    <t>柴坪镇桃园村人居环境综合整治项目</t>
  </si>
  <si>
    <t>桃园村七组修建公共厕所1座；桃园村二组、三组、八组、九组安装路灯160盏覆盖10公里。</t>
  </si>
  <si>
    <t>村容村貌提升，改善群众生活环境</t>
  </si>
  <si>
    <t>柴坪镇东瓜村人居环境整治项目</t>
  </si>
  <si>
    <t>实施东瓜村三组阳坡安置点人居环境整治，修建安全护栏450米，安装路灯30个，绿化周围环境1公里。改造提升村委会及周边13户房前屋后及厕、圈的面貌，提升村办公室周边环境。</t>
  </si>
  <si>
    <t>东瓜村三组阳坡安置点人居环境整治项目实施后，不但改善安置点32户居民房前房后乱堆乱放现象，改善东瓜村委会及小西沟口13户群众工作生活的面貌，同时提升村委会办公环境，可以整体提升群众居住面貌，同时全村的村容村貌也得到全面改善。</t>
  </si>
  <si>
    <t>柴坪镇和睦村人居环境整治项目</t>
  </si>
  <si>
    <t>和睦村公路沿线环境整治，4公里道路基础绿化，安装路灯80盏，巷道硬化1公里，新建庭院经济示范点建设1处。</t>
  </si>
  <si>
    <t>通过全面实施农村人居环境整治项目，改善生态环境和村容村貌改善，全面解决农村人居环境 脏、乱、差"问题，同时促进产业发展，拓展乡村旅游，实现农民增收。</t>
  </si>
  <si>
    <t>柴坪镇柴坪村亮化项目</t>
  </si>
  <si>
    <t>全村新安装路灯80盏</t>
  </si>
  <si>
    <t>通过项目实施，改善150户593人居住环境，保障群众出行安全。</t>
  </si>
  <si>
    <t>柴坪镇建国村村域亮化项目</t>
  </si>
  <si>
    <t>全村新安装路灯100盏</t>
  </si>
  <si>
    <t>通过项目实施，改善248户815人居住环境，保障群众出行安全</t>
  </si>
  <si>
    <t>柴坪镇石湾村六组公厕修建项目</t>
  </si>
  <si>
    <t>预计在石湾村六组修建公厕一座,40平方米。</t>
  </si>
  <si>
    <t>通过项目实施，改善60户212人生产生活条件，有效改善村容村貌，环境整洁。</t>
  </si>
  <si>
    <t>柴坪镇余师村路灯安装项目</t>
  </si>
  <si>
    <t>在余师村七、八组共计5公里安装路灯120盏</t>
  </si>
  <si>
    <t>通过项目实施，改善提升210户农户居住环境</t>
  </si>
  <si>
    <t>柴坪镇安坪村环境综合整治项目</t>
  </si>
  <si>
    <t>下庙沟口至方乾宝门前2处绿化补植进行修理整治；煤厂至搬迁点环境整治1公里，公路两边、绿化种植、竹园清理；实施道班至土地岭段环境整治、绿化补植，公路两侧竹园清理；巷道硬化长98米、宽6.8米，共计666.4平方米</t>
  </si>
  <si>
    <t>通过项目实施，改善农户居住环境</t>
  </si>
  <si>
    <t>柴坪镇向阳村安装路灯项目</t>
  </si>
  <si>
    <t>在向阳村主干道大寨沟口至油料加工厂路段安装路灯，预计50盏</t>
  </si>
  <si>
    <t>路灯安装完成后大大提升了村容村貌，同时也有效解决了村民出行安全问题，预计受益户155户724人。</t>
  </si>
  <si>
    <t>柴坪镇向阳村小河流域治理项目</t>
  </si>
  <si>
    <t>1.清理八里坪至大寨沟口河道，修建护河堤长1500米、高4米、宽1.5米。
2.清理花蛇沟口至花蛇沟电站段河道，修建护河堤长500米、高4米、宽1.5米。</t>
  </si>
  <si>
    <t>项目完成后能有效防御汛期洪涝灾害，保护村民房屋土地财产安全及沿河住户生命安全。</t>
  </si>
  <si>
    <t>柴坪镇金虎村人居环境综合治理项目</t>
  </si>
  <si>
    <t>金虎村安装70盏路灯</t>
  </si>
  <si>
    <t>巩固脱贫攻坚成果，改善人居环境</t>
  </si>
  <si>
    <t>柴坪镇安坪村路灯安装项目</t>
  </si>
  <si>
    <t>安坪村四组黄庙沟至五组过风垭安装路灯120盏；全长6公里。</t>
  </si>
  <si>
    <t>柴坪镇柴坪村三组基础绿化项目</t>
  </si>
  <si>
    <t>柴坪村三组基础绿化500平方米</t>
  </si>
  <si>
    <t>结合柴坪村三组纸房口休闲旅游建设项目另行新建基础绿化500平方米，为三组村民提供舒适的休闲娱乐环境。</t>
  </si>
  <si>
    <t>柴坪镇安坪村污水管网设施建设项目</t>
  </si>
  <si>
    <t>新修建安置点至兔场污水管网及配套设施1.5公里（排污水管1500米，监测井45个）</t>
  </si>
  <si>
    <t>通过项目实施，改善脱贫户生活条件。</t>
  </si>
  <si>
    <t>米粮镇东铺村环境治理项目</t>
  </si>
  <si>
    <t>在灵龙街道沿线开展环境治理，绿化亮化600米，种植矮化绿化树；线缆落地（包括通信线、电线）；700米人行步道改造铺设透水水泥；更换太阳能路灯40盏；配备挂钩大垃圾箱6个。</t>
  </si>
  <si>
    <t>1.项目完成有效改善了东铺村整体村容村貌，提高群众生活水平，受益人口296户1100人，其中直接受益脱贫户54户163人。2.该项目形成资产产权归东铺村集体所有，后续按照县扶贫资产管理办法管理，村集体明确专人管护，由米粮镇人民政府负责监督。</t>
  </si>
  <si>
    <t>米粮镇欢迎村环境综合治理</t>
  </si>
  <si>
    <t>欢迎村一组龙洞沟口至欢迎村村委会段500M安全防护整治，平整该段路面500M，对该路段增设防护栏500M，新设路灯50盏。</t>
  </si>
  <si>
    <t>1.完善村民集中安置点基础设施建设,改善人居环境，整合村容村貌，为当地后期旅游建设奠定基础。
2.该项目形成资产产权归欢迎村集体所有，后续按照县扶贫资产管理办法管理，村集体明确专人管护，由米粮镇人民政府负责监督。</t>
  </si>
  <si>
    <t>米粮镇丰河村亮化项目</t>
  </si>
  <si>
    <t>在丰河村三组石佛寺至小石沟口2.5公里新安装路灯80盏，修复路灯80盏。</t>
  </si>
  <si>
    <t>该项目建成属村集体资产，公益性资产，改善农村环境，实现农村亮化，保障辖区农村夜间出行安全，交通安全。</t>
  </si>
  <si>
    <t>米粮镇月明村环境整治提升项目</t>
  </si>
  <si>
    <t>安装路灯200盏；修建垃圾处理站10处，配备垃圾箱挂钩15个,垃圾桶500个</t>
  </si>
  <si>
    <t>改善村容村貌，提高群众满意度，受益人口385户1382人，脱贫户82户307人。</t>
  </si>
  <si>
    <t>米粮镇水峡村二组环境综合整治项目</t>
  </si>
  <si>
    <t>1.整修从水峡口至喻学勤门口排水沟2公里，宽1米，高1米；2.河堤路沿线1200米基本绿化，计划种植桂花树60棵；3.新安装路灯50盏。</t>
  </si>
  <si>
    <t>1.项目建成后能提升环境质量，提升群众满意度。受益人口364户1100人，脱贫户85户264人。2.该项目形成资产产权归村集体所有，后续按照县扶贫资产管理办法管理，村集体明确专人管护，由米粮镇人民政府负责监督。</t>
  </si>
  <si>
    <t>米粮镇水峡村二组河道治理项目</t>
  </si>
  <si>
    <t>大桥至小河桥两侧共计1200米河堤路亮化绿化工程，安装路灯40盏，种植桂花树60棵；二组主河道拦沙坝3道，每道长40米宽7米；判官岭至大桥850米防洪堤建设，宽2米，高5米；拴马桩至小河桥河堤修建长540米，宽2米，高5米。</t>
  </si>
  <si>
    <t>1.美化环境，保障沿河农户安全，提升河道环境质量，提升群众满意度。受益人口364户1100人，脱贫户85户264人。2.该项目形成资产产权归村集体所有，后续按照县扶贫资产管理办法管理，村集体明确专人管护，由米粮镇人民政府负责监督。</t>
  </si>
  <si>
    <t>米粮镇水峡村一组人居环境提升项目</t>
  </si>
  <si>
    <t>新安装大桥至周家院子80盏路灯</t>
  </si>
  <si>
    <t>1.亮化工程，方便群众生活，提升公路沿线环境面貌，美化村庄环境，提高群众满意度。受益人口85户286人，脱贫户28户76人。2.该项目形成资产产权归村集体所有，后续按照县扶贫资产管理办法管理，村集体明确专人管护，由米粮镇人民政府负责监督。</t>
  </si>
  <si>
    <t>米粮镇清泥村四组提升人居环境治理项目</t>
  </si>
  <si>
    <t>对清泥村四组院落路进行整治，安装路灯20盏，部分道路硬化和土地整治约3000平方米。</t>
  </si>
  <si>
    <t>1.受益总人口40户123人，其中脱贫户12户46人；带动务工20户68人，人均增收1300元。
2.通过项目实施，改善清泥村村容村貌，改善全村群众生产生活条件，提升群众满意度。</t>
  </si>
  <si>
    <t>米粮镇树坪村人居环境整治项目</t>
  </si>
  <si>
    <t>配备挂钩垃圾箱6个，垃圾桶200个、修建垃圾台5处;树坪村道路安装太阳能路灯5公里，共600盏。树坪村1号桥至2号桥河道治理2公里、河堤修复3处共300米。</t>
  </si>
  <si>
    <t>1.改善村容村貌，提高群众满意度，受益人口821户2808人，脱贫户228户716人。2.该项目形成资产产权归村集体所有，后续按照县扶贫资产管理办法管理，村集体明确专人管护，由米粮镇人民政府负责监督。</t>
  </si>
  <si>
    <t>米粮镇白塔社区冒水泉小区公厕建设</t>
  </si>
  <si>
    <t>新建冒水泉公厕60平方米一座及室外配套</t>
  </si>
  <si>
    <t>1.为进一步规范我社区乡村振兴，改善社区基础设施面貌，提升农村人居生产生活条件，方便小区许多老人 、小孩上厕所难问题。收益群众179户642人，其中脱贫户、监测户34户134人。2.该项目形成资产产权归白塔社区集体所有，后续按照县扶贫资产管理办法管理，村集体明确专人管护，由米粮镇人民政府负责监督。</t>
  </si>
  <si>
    <t>白塔社区</t>
  </si>
  <si>
    <t>庙沟镇双喜村和美乡村建设项目</t>
  </si>
  <si>
    <t>村庄公共设施类：①硬化4米宽一条长1.5千米，厚18公分的通组道路；②安装路灯100盏；③4000㎡公共区域提升；④200㎡脏乱差点整治，农村生活污水处理设施类：①建污水处理站1个；②配套管网污水主管道550米、户管道200米、建污水检查井10座。农村生活垃圾处理设施类：购置垃圾处理设备5个。</t>
  </si>
  <si>
    <t>庙沟镇三联村垃圾处理项目</t>
  </si>
  <si>
    <t>1.在庙沟镇三联村一至十组每组修建两个20m³的垃圾池；
2.配备垃圾箱500个。</t>
  </si>
  <si>
    <t>庙沟镇三联村集镇环境整治项目</t>
  </si>
  <si>
    <t>1.对集镇沿线脏乱差整治7处；
2.集镇河堤配套基础设施500米；  3.河堤补修6处。</t>
  </si>
  <si>
    <t>庙沟镇三联村双庙环境整治项目</t>
  </si>
  <si>
    <t>1.对双庙沿线绿化5公里，安装照明设施50个，巷道硬化5公里；
2.在三联村九组建设公共厕所1座。</t>
  </si>
  <si>
    <t>庙沟镇双喜村人居环境整治提升项目</t>
  </si>
  <si>
    <t>对双喜村幸福院、白果树院子、水围城、村委会周边及五组、七组等地进行环境整治提升，沿路8km绿化、安装路灯200盏，拆除圈舍、柴棚30处，巷道硬化4000㎡。</t>
  </si>
  <si>
    <t>巩固提升脱贫质量，提高群众幸福感</t>
  </si>
  <si>
    <t>庙沟镇中坪村公路沿线人居环境整治项目</t>
  </si>
  <si>
    <t>对旬河公路沿线群众聚集院落8处进行绿化，集中点安装路灯、照明设施100余盏。</t>
  </si>
  <si>
    <t>通过项目实施，改善旬河沿线环境，提升村容村貌。</t>
  </si>
  <si>
    <t>铁厂镇姬家河村人居环境整治项目</t>
  </si>
  <si>
    <t>安装路灯260盏，公共绿化500平米，巷道硬化2000平米。</t>
  </si>
  <si>
    <t>改善村容村貌，提升环境政治。</t>
  </si>
  <si>
    <t>铁厂镇铁铜村人居环境整治项目</t>
  </si>
  <si>
    <t>安装路灯60盏，公共绿化500平，巷道硬化500平。</t>
  </si>
  <si>
    <t>提升区域生态环境质量，改善人民群众生产生活条件</t>
  </si>
  <si>
    <t>铁厂镇庄河村人居环境整治项目</t>
  </si>
  <si>
    <t>安装路灯600盏；国道沿线二、五组及六组公共绿化3750平方米</t>
  </si>
  <si>
    <t>铁厂镇新声村人居环境整治项目</t>
  </si>
  <si>
    <t>国道安装路灯200盏，公共绿化4100平方米，新建小型垃圾池20处，巷道硬化1400平。</t>
  </si>
  <si>
    <t>改善全村村容村貌，提升本村村民生活质量。</t>
  </si>
  <si>
    <t>铁厂镇西沟口村人居环境整治项目</t>
  </si>
  <si>
    <t>西沟口村一组至九组安装路灯200盏，公共绿化500平米，巷道硬化5000平米.</t>
  </si>
  <si>
    <t>铁厂镇新联村人居环境整治项目</t>
  </si>
  <si>
    <t>安装路灯120盏，公共绿化1000平米，巷道硬化1000平。</t>
  </si>
  <si>
    <t>铁厂镇铁厂社区人居环境整治项目</t>
  </si>
  <si>
    <t>集镇区域安装路灯200盏、建设公共绿化1000平方米购买固定式垃圾桶20个，巷道硬化2100平。</t>
  </si>
  <si>
    <t>提升集镇区域生态环境质量，改善人民群众生产生活条件</t>
  </si>
  <si>
    <t>西口回族镇岭沟村人居环境整治项目</t>
  </si>
  <si>
    <t>安装太阳能灯200盏；金鸡岭三期工程河堤修复200米、砌挡墙240米，产权确权到岭沟村。</t>
  </si>
  <si>
    <t>通过环境整治建设，改善岭沟村人居环境，提升群众幸福指数，直接受益农户120户360人，其中脱贫户49户155人。</t>
  </si>
  <si>
    <t>西口回族镇农丰村环境综合整治项目</t>
  </si>
  <si>
    <t>四组通组路塌陷公路修复1.9公里，三组产业路硬化长2.3公里、宽3.5米，修建公厕1个，产权确权到农丰村。</t>
  </si>
  <si>
    <t>通过环境整治建设，改善岭沟村人居环境，提升群众幸福指数，直接受益农户168户550人，其中脱贫户69户201人。</t>
  </si>
  <si>
    <t>农丰村</t>
  </si>
  <si>
    <t>西口回族镇长发村人居环境整治项目</t>
  </si>
  <si>
    <t>西沟口修建防洪渠300米，浆砌石、预制盖板100米，人行道路修复200米，地平硬化103平方米，产权确权到长发村。</t>
  </si>
  <si>
    <t>通过项目实施，改善长发村村容村貌，改善全村群众生产生活条件，提升群众满意度。直接受益农户407户1452人，其中脱贫户113户329人。</t>
  </si>
  <si>
    <t>西口回族镇东庄村人居环境整治项目</t>
  </si>
  <si>
    <t>绿化1000米、硬化2000平方米，产权确权到东庄村。</t>
  </si>
  <si>
    <t>通过环境整治建设，改善东庄村人居环境，提升群众幸福指数，直接受益农户65户237人，其中脱贫户15户39人。</t>
  </si>
  <si>
    <t>西口回族镇宝石村人居环境整治项目</t>
  </si>
  <si>
    <t>宝石村村委会至苗家沟口路段基本绿化2.7公里；巷道硬化2000平方米，土地平整1000平方米，安装路灯100盏，产权确权到宝石村。</t>
  </si>
  <si>
    <t>通过环境综合整治的建设，改善宝石村人居环境，提升群众幸福指数，受益农户224户703人，其中脱贫户91户284人，监测户7户26人。</t>
  </si>
  <si>
    <t>宝石村</t>
  </si>
  <si>
    <t>永乐街道花甲村人居环境整治项目</t>
  </si>
  <si>
    <t>1.栽种绿植1100株                                       2.建设垃圾处理台4个</t>
  </si>
  <si>
    <t>在花甲村一组、二组院落硬化，栽种绿植，提高137户村民居住环境品质，完善乡村旅游配套设施，改善整体村容村貌，发展文旅融合产业提供基础</t>
  </si>
  <si>
    <t>永乐街道太坪社区人居环境整治项目</t>
  </si>
  <si>
    <t>规划二里摆新建蔬菜温室大棚15座用于发展大棚蔬菜，巷道硬化1000平方米，在二里摆人口聚集区域安装路灯40盏。</t>
  </si>
  <si>
    <t>通过项目实施，保障群众生活条件，收益户数103户。</t>
  </si>
  <si>
    <t>永乐街道王家坪社区一至九组人居环境治理项目</t>
  </si>
  <si>
    <t>清理河道垃圾400立方米，102省道道路两旁垃圾260立方米。</t>
  </si>
  <si>
    <t>改善全社区村容村貌，解决农户门前脏乱差现象，以及河道垃圾堆放现象，避免环境污染。</t>
  </si>
  <si>
    <t>永乐街道杏树坡村人居环境整治项目</t>
  </si>
  <si>
    <t>1.杏树坡村一组、二组、三组、四组、五组、六组安装路灯共216盏，其中含通村路沿线路灯200盏，一组黄家院子4盏，村委会上下路段4盏，六组葫芦颈院落和二组老乡政府院落共4盏。                       2.硬化院落800平方米。</t>
  </si>
  <si>
    <t>通过项目发展，提升居民生活条件，收益户数389户，巩固脱贫攻坚成果。</t>
  </si>
  <si>
    <t>永乐街道八亩坪村人居环境整治项目</t>
  </si>
  <si>
    <t>修建居民生活垃圾池8个（长5米宽5米高1.5米），购置小型垃圾桶500个，垃圾车1俩。</t>
  </si>
  <si>
    <t>通过垃圾桶分类，提高群众垃圾不乱堆乱放和爱护环境意识，达到环境整治标准。</t>
  </si>
  <si>
    <t>永乐街道栗园村人居环境整治项目</t>
  </si>
  <si>
    <t>主要是从村委会至樊里沟安装200盏路灯；在栗园村七组、八组、九组合理规范设置100平方米的垃圾投放点3处；在人口密集以及公共场所等区域新建水冲式卫生公厕3处。</t>
  </si>
  <si>
    <t>通过项目建设，改善群众生产生活条件，受益户数489户。</t>
  </si>
  <si>
    <t>永乐街道中合村人居环境整治项目</t>
  </si>
  <si>
    <t>1.中合村二组青铜沟修建垃圾场1处，500平方米。                                                            2.中合村一组、二组、四组、五组、六组安装路灯75盏。</t>
  </si>
  <si>
    <t>通过落实乡村基础建设项目，提升全村人居环境面貌，保障居民出行安全，收益户数502户。</t>
  </si>
  <si>
    <t>永乐街道山海村人居环境整治项目</t>
  </si>
  <si>
    <t>1.山海村二.三.四组巷道硬化9000平方米                       2.山海村一组阳坡沟口安置点建设公厕1座，60平方米</t>
  </si>
  <si>
    <t>巷道硬化，方便群众生产生活，收益户数425户，提升人居环境面貌。</t>
  </si>
  <si>
    <t>永乐街道庙坡村人居环境整治提升项目</t>
  </si>
  <si>
    <t>三、四、五组进行香樟树、红枫树栽种共计45棵，全村安装路灯400盏、公厕2座、垃圾处理池5个</t>
  </si>
  <si>
    <t>通过项目实施，改善村内面貌，解决脏乱差的问题，收益户数502户。</t>
  </si>
  <si>
    <t>永乐街道安山村人居环境整治项目</t>
  </si>
  <si>
    <t>1.修建旅游公厕5处，安装路灯500盏；                                   2.修建农村垃圾台10处、垃圾填埋坑7处（3米*4米*三米），购置垃圾桶300个。</t>
  </si>
  <si>
    <t>通过项目实施，可以有效解决乡村旅游及群众产生的垃圾，建造干净和美景区。</t>
  </si>
  <si>
    <t>永乐街道庙坡村人居环境整治项目</t>
  </si>
  <si>
    <t>在庙坡村三组道班门前土地平整260平。</t>
  </si>
  <si>
    <t>通过项目实施，改善村民居住生活质量。</t>
  </si>
  <si>
    <t>云盖寺镇黑窑沟村森林康养示范基地项目</t>
  </si>
  <si>
    <t>依托原有闲置农房打造为一座占地15亩的森林康养示范基地，包括特色种植、休闲农业体验和文化产品展示等；配套给排水工程、修复农田护堤2公里；修建垃圾污水处理池一座，铺设管道6公里，垃圾桶320个；安装路灯100盏、河道治理2公里和栽植植被500平方米等。资产确权到村。</t>
  </si>
  <si>
    <t>项目围绕森林生态展开，有效地实现生态价值转换；同时项目的建成将极大优化村庄产业布局，提升产业发展水平，采用固定分红加股份收益的方式进一步了增加村集体经济收入。项目受益50户211人，其中脱贫户及监测户29户135人。</t>
  </si>
  <si>
    <t>云盖寺镇花园社区人居环境整治项目</t>
  </si>
  <si>
    <t>围绕苏陕产业园区，实施道路提升改造15000㎡，园区沿线栽植植被1公里，重点区域河清理3公里。资产确权到村集体</t>
  </si>
  <si>
    <t>通过道路提升绿化等项目，完善易地搬迁小区配套设施，提升人居环境质量。受益农户95户371人，其中脱贫户56户188人</t>
  </si>
  <si>
    <t>云盖寺镇岩湾社区人居环境整治提升项目</t>
  </si>
  <si>
    <t>界碑至门户区沿线环境整理6公里，田园治理100亩，包括新建砖混挡墙200米，河道治理2公里，清理3公里国道沿线杂物，修复水毁河堤2处约100米。产权归村集体所有。</t>
  </si>
  <si>
    <t>项目实施后，全村环境面貌得到有效改善，提升乡村旅游品质，农户生产生活条件不断提升。项目受益260户1135人，其中脱贫户及监测户120户633人。</t>
  </si>
  <si>
    <t>云盖寺镇云镇社区人居环境提升项目</t>
  </si>
  <si>
    <t>道路沿线提升改造2公里，清理沟渠2公里，垃圾转运太2个；修复水毁河堤1.8公里，集镇前街及水库坝下栽植植被700平方米。资产确权到村集体。</t>
  </si>
  <si>
    <t>项目实施后，全村环境面貌得到有效改善，农户生产生活条件不断提升，受益农户89户356人，其中脱贫户（监测对象）40户175人。</t>
  </si>
  <si>
    <t>云盖寺镇东洞村环境整治项目</t>
  </si>
  <si>
    <t>东洞村一组至村办公室沿线环境整治，含垃圾清运、田园治理50亩、沟渠治理5公里等；人口聚集区安装路灯200盏。资产确权到村集体。</t>
  </si>
  <si>
    <t>项目实施后，全村环境面貌得到有效改善，农户生产生活条件不断提升，受益农户106户308人，其中脱贫户（监测对象）56户135人。</t>
  </si>
  <si>
    <t>云盖寺镇西华村环境整治项目</t>
  </si>
  <si>
    <t>在西华村新建砖混挡墙500立方米，河道边坡治理700立方米；乡道沿线田园治理80亩，栽植植被约600平方米。产权确认到村集体</t>
  </si>
  <si>
    <t>项目实施后，全村环境面貌得到有效改善，农户生产生活条件不断提升，受益农户51户199人。</t>
  </si>
  <si>
    <t>达仁镇农光村五组人口聚集区公厕项目</t>
  </si>
  <si>
    <t>在农光村五组人口聚集区新建40㎡公厕一座</t>
  </si>
  <si>
    <t>通过项目实施，改善村容村貌，解决脏乱差的问题，将有效提升村人居环境水平，提升群众获得感和幸福感。</t>
  </si>
  <si>
    <t>达仁镇狮子口社区集镇村容村貌改造提升项目</t>
  </si>
  <si>
    <t>一是集镇连接线内平整场地1000平方米，可移动式摊位5个，公厕一个；二是铺设达仁镇狮子口社区集镇污水管网1500米；三是集镇环线路路口绿化300平方米</t>
  </si>
  <si>
    <t>进一步改善生活环境和基础设施建设，提升村容村貌，促进茶产业提质增效，营造良好的集镇生活环境，受益总人口334户1045人，其中脱贫户监测户90户306人。</t>
  </si>
  <si>
    <t>达仁镇狮子口社区唐家湾人居环境整治项目</t>
  </si>
  <si>
    <t>1.唐家湾沿河一线环境整治1公里，含铺设污水管道1公里，污水沉淀池4处；2.田园整治30亩；3.新修垃圾暂存点4处。</t>
  </si>
  <si>
    <t>进一步改善群众生产生活条件，美化门户区整体环境，提升村容村貌，营造良好的集镇环境，受益总人口50户160人，其中脱贫户监测户10户38人。</t>
  </si>
  <si>
    <t>达仁镇狮子口社区狮子沟临时垃圾填埋场治理项目</t>
  </si>
  <si>
    <t>防洪堤坝加固（片石混凝土500立方米）；新建防洪引流渠80米（规格2米x2米）；垃圾场掩埋回填1.5万方；4.碾压平整场地3500平方米。</t>
  </si>
  <si>
    <t>解决垃圾填埋场存在的安全隐患，尤其是化解了溃坝可能造成达仁主干道及主河道堵塞的风险，进一步优化集镇周边环境，提升村容村貌，满足生产生活需求，受益总人口334户1045人，其中脱贫户监测户90户306人。</t>
  </si>
  <si>
    <t>达仁镇丽光村环境综合整治项目</t>
  </si>
  <si>
    <t>1.更换沿线损坏路灯40余盏；2.铺设排污管道500米；3..修建污水沉淀池150m³；4.配置垃圾桶100个。</t>
  </si>
  <si>
    <t>项目实施后，可清除该区域乱堆乱放、乱搭乱建等脏乱差点5处，将极大改善村庄面貌和优化村庄环境，有效提升该片区群众生产和居住环境。受益总人口80户286人，其中脱贫户监测户18户57人。</t>
  </si>
  <si>
    <t>达仁镇枫坪村人居环境整治项目</t>
  </si>
  <si>
    <t>为促进乡村振兴发展，提升村容村貌，计划在全村范围内安装60盏太阳路灯；在村主干道公路沿栽植冬青2000株；在枫坪村修建八处垃圾暂存点；修建污水沉淀池2处300m³；铺设污水管道2000米。</t>
  </si>
  <si>
    <t>1.项目实施后，可清除道路沿线乱堆乱放、乱搭乱建等现象，将极大改善村庄面貌和优化村庄环境，有效提升全村群众生产和居住环境。
2.该项目形成资产产权归枫坪村集体所有，后续按照县扶贫资产管理办法管理，村集体明确专人管护，由达仁镇人民政府负责监督；
3.项目受益总人口458户1437人，其中脱贫户192户563人。</t>
  </si>
  <si>
    <t>达仁镇双河村农村人居环境综合整治项目</t>
  </si>
  <si>
    <t>1.新修排水管涵13处，长130米；2.新建垃圾分类收集点30处；3.购置垃圾桶300个。</t>
  </si>
  <si>
    <t>大力开展人居环境整治，改善村容村貌，提升群众生活幸福感，满足群众日常生活需要。项目受益人口105户315人，其中脱贫户、监测户31户93人。</t>
  </si>
  <si>
    <t>达仁镇玉泉村人居环境整治项目</t>
  </si>
  <si>
    <t>1.修建村级垃圾暂存点6处；2.铺设污水管道1300米；3.购置垃圾桶350个；铺设路沿石600米。</t>
  </si>
  <si>
    <t>项目实施后，可清除该区域乱堆乱放、乱搭乱建等脏乱差点4余处，将极大改善村庄面貌和优化村庄环境，有效提升该片区66多户群众生产和居住环境。项目受益总人口106户335人，其中脱贫户监测户34户134人。</t>
  </si>
  <si>
    <t>达仁镇春光村人居环境整治</t>
  </si>
  <si>
    <t>1.在三组红崖沟口移民点新修修公厕1个30平方米；2.在三组红崖沟口移民点修建污水处理，铺设管网100米，10m³沉淀池3个</t>
  </si>
  <si>
    <t>提升人居环境。改善48户185人，环境卫生修建标准。</t>
  </si>
  <si>
    <t>达仁镇象园村环境综合整治项目</t>
  </si>
  <si>
    <t>在象园村一组瓦厂搬迁点安装路灯20盏、大庙沟安装路灯15盏，在象园村六组修建公厕一座，申请配备垃圾桶40个</t>
  </si>
  <si>
    <t>改善人居生活环境、方便群众出行安全</t>
  </si>
  <si>
    <t>高峰镇银坪村环境综合整治项目</t>
  </si>
  <si>
    <t>安装全村路灯2公里，30盏。</t>
  </si>
  <si>
    <t>改善农村环境，实现农村亮化，保障辖区农村夜间出行安全，交通安全。</t>
  </si>
  <si>
    <t>高峰镇渔坪村人行步道建设项目</t>
  </si>
  <si>
    <t>新修办公室后院至刘典敏门前，宽3米，长1000米的人行步道。</t>
  </si>
  <si>
    <t>方便全村群众出行健身，提升村村容村貌，串联露营基地、申梧泉农文旅项目，进一步发展旅游业，巩固脱贫成果。</t>
  </si>
  <si>
    <t>高峰镇升坪村一组环境整治项目</t>
  </si>
  <si>
    <t>升坪村一组杨家桥至大山沟长11公里安装太阳能路灯。</t>
  </si>
  <si>
    <t>该项目建成后可解决303户群众出行难问题</t>
  </si>
  <si>
    <t>高峰镇长坡村环境整治工程</t>
  </si>
  <si>
    <t>安装三组、六组新建路灯300盏，绿化一组至画家村道路5KM，计划栽植桂花、红叶石楠等绿化树木1500棵</t>
  </si>
  <si>
    <t>方便三组六组群众出行，提升人居环境。</t>
  </si>
  <si>
    <t>高峰镇营胜村环境整治项目</t>
  </si>
  <si>
    <t>1.为一组、六组2个搬迁点共购买垃圾桶200个；2.一组至五组安装路灯60个；3.修建防护挡墙200米、道路周边绿化630米，巷道硬化500平方米</t>
  </si>
  <si>
    <t>改善整体村容村貌，提升村民获得感、幸福感。</t>
  </si>
  <si>
    <t>高峰镇东岭村人居环境综合提升改造</t>
  </si>
  <si>
    <t>安装路灯346盏，修建垃圾池2座。</t>
  </si>
  <si>
    <t>整体提升村级农户生活环境。</t>
  </si>
  <si>
    <t>高峰镇农科村垣上环境整治项目</t>
  </si>
  <si>
    <t>新建公厕一座，砌挡墙420方，硬化路面600平方，拆除旧房9间。</t>
  </si>
  <si>
    <t>提升环境卫生，改变村容村貌</t>
  </si>
  <si>
    <t>高峰镇正河村环境整治项目</t>
  </si>
  <si>
    <t>正河村五组人居集中院落，安装路灯20盏；在一组、二组、五组分别建设垃圾收集台一座。</t>
  </si>
  <si>
    <t>提升人居环境</t>
  </si>
  <si>
    <t>高峰镇永丰村环境整治项目</t>
  </si>
  <si>
    <t>永丰村辖区内沿线公路亮化工程，全长15公里，共需路灯300盏</t>
  </si>
  <si>
    <t>方便全村群众出行，改善永丰村整体村容村貌，提升村民获得感、幸福感。</t>
  </si>
  <si>
    <t>高峰镇青山社区环境整治项目</t>
  </si>
  <si>
    <t>安装路灯320盏</t>
  </si>
  <si>
    <t>茅坪回族镇峰景村环境综合整治项目</t>
  </si>
  <si>
    <t>计划在峰景村三组、六组、七组，对50户进行人居环境改造提升，其中栽植林果树木400株，畜禽粪便及生活污水（化粪池）处理30户；在5处群众聚集区投放垃圾转运箱10个。</t>
  </si>
  <si>
    <t>1.项目实施后将改善三组、六组、七组群众居住环境面貌，带动发展壮大庭院经济，直接受益人口50户178人，其中脱贫户21户76人。参与施工队务工8人，人均增收0.6万元。
2.项目实施后，将改善提升峰景村村容村貌及群众居住环境，解决当地群众生活垃圾处理难的问题，带动发展壮大庭院经济，加快推动乡村旅游产业发展。
3.该项目中庭园改造后形成的资产产权归受益农户所有，由农户自行管理，村委会负责监督；投放的垃圾周转箱归峰景村集体所有，后续按照县扶贫资产管理办法管理，村集体明确专人管护，由茅坪回族镇人民政府负责监督。</t>
  </si>
  <si>
    <t>茅坪回族镇红光村环境整治项目</t>
  </si>
  <si>
    <t>1、治理脏乱点12处，破损路面修复约1500平方米；
2、翻砌长120米，宽1米，高2米石坎，约240立方米。</t>
  </si>
  <si>
    <t>1、项目的实施将改善红光村生活环境及村容村貌，主要改善三组95户396人的居住环境，
2、项目的实施，带动了当地29户40人劳动力就业，人均增收3000元。
3.该项目形成资产产权规红光村集体所有，后续按照县扶贫资产管理办法管理，村集体明确专人管护，由茅坪回族镇人民政府负责监督。</t>
  </si>
  <si>
    <t>茅坪回族镇五星村环境综合治理提升</t>
  </si>
  <si>
    <t>1.在本村四、五、六组安装路灯102盏；
2.开展环境整治，为本村二三四组沿线建防护栏1000米，底层铺两层砖；
3.为本村二三四组110户385人砌石坎约1700米；
4.修建护坡挡墙1800米。</t>
  </si>
  <si>
    <t>1.为约250户改造美化环境；
2.改善群众的人居环境卫生，提升群众对美好生活环境的需求；促进创建干净茅坪、美丽茅坪的积极践行。</t>
  </si>
  <si>
    <t>茅坪回族镇元坪村环境综合整治项目</t>
  </si>
  <si>
    <t>对元坪村全境沿线污水沟渠治理，约400米，损坏路面翻修硬化600平方米。建垃圾暂存点5处（平均25立方/个，共计125立方），新建公共厕所2处（老庄一处约25平方米、五组代家川1处约25平方米），沿线栽种基本绿植约500株，浆砌路沿石300米。</t>
  </si>
  <si>
    <t>1.项目实施将改善元坪村环境面貌，提升群众幸福感，增强村民环境保护意识；
2.项目实施将带动全村15-20余人短期务工，人均增加收入3000元。项目建成后，受益总人口131户402人，其中直接受益脱贫人口（含监测对象）25户121人。
3.该项目形成资产产权归属元坪村村集体所有，后续按照县扶贫资产管理办法管理，村集体明确专人管理，由茅坪回族镇人民政府负责监督。</t>
  </si>
  <si>
    <t>茅坪回族镇五福村人居环境综合整治项目</t>
  </si>
  <si>
    <t>对五福村四组熨洛路梯子沟至五福村一组碑记石坪沿线脏乱差环境进行改造提升，修砌石坎长2.5千米，宽0.3米，高0.4米：修路基护坡1处，长30米，宽1.5米，高10米。</t>
  </si>
  <si>
    <t>1.项目实施后，将有效改善综合环境，提升五福村人居环境水平，路基护坡实施后，使群众出行更加安全，将进一步提升群众获得感和幸福感。
2.项目将带动10余名群众就近务工，人均增收0.5万元。完成后带动135户473人群众受益，其中已脱贫户35户135人，重点监测户5户15人。                                  
3.该项目形成资产产权归五福村集体所有，后续按照县扶贫资产管理办法管理，村集体明确专人管护，由茅坪回族镇人民政府负责监督。</t>
  </si>
  <si>
    <t>茅坪回族镇茅坪社区大桥至湖北关环境提升项目</t>
  </si>
  <si>
    <t>在茅坪社区二组大桥至湖北关沿线4公里实施环境提升项目，内容包括:         
1、治理脏乱点9处。
2、维修路灯20盏。      
3、全线路边新栽种基本绿植约1000平方米；</t>
  </si>
  <si>
    <t>1、项目实施将极大改善茅坪社区二组大桥至湖北关整体面貌，提升社区形象，方便群众发展产业。
2、该项目建成后直接受益群众587户2326人，其中脱贫户45户150人，监测户6户21人。
3、该项目形成资产属于集体资产，产权归茅坪社区集体所有，后续按照县扶贫资产管理办法管理，村集体明确专人管护，由茅坪回族镇人民政府负责监督。</t>
  </si>
  <si>
    <t>茅坪回族镇茅坪社区环境综合整治提升项目</t>
  </si>
  <si>
    <t>1.在茅坪水库片区，改造油返沙路面800平方米，鱼家峡硬化道路一条，长度1500米，宽2米；
2.实施环境综合治理1.4公里，包括进行河道清理3500米，治理脏乱点5个，安装维修路灯18盏，黄龙洞沟沿线砖砌护栏约高1米，长度为500米；   
3、在加油站门户区至董学生门前新安装路灯30盏，在茅坪社区五组黄龙洞沟聚居区配建30平方米的公厕1个。</t>
  </si>
  <si>
    <t>1、项目实施将极大改善茅坪社区五组水库片区整体面貌，提升社区形象，方便群众发展产业。
2、该项目建成后直接受益群众587户2326人，其中脱贫户148户544人，监测户6户21人。
3、该项目形成资产属于集体资产，产权归茅坪社区集体所有，后续按照县扶贫资产管理办法管理，村集体明确专人管护，由茅坪回族镇人民政府负责监督。</t>
  </si>
  <si>
    <t>茅坪回族镇红光村水毁沟渠修复项目</t>
  </si>
  <si>
    <t>在二组岭背后修复水毁沟渠200米，沟渠两边浆砌石坎挡墙，修建长10米、宽2米、高1.5米拦砂坝2处.</t>
  </si>
  <si>
    <t>1、项目的实施减少了水土流失，消除了岭背后15户52人的住房安全隐患。
2、带动了当地9户40人脱贫劳动力就业，户均增收1500元。
3、沟渠修复有利于保护现有烤烟地，防止水土流失，确保产量不受损和农户耕种安全。
4.该项目形成资产产权规红光村集体所有，后续按照县扶贫资产管理办法管理，村集体明确专人管护，由茅坪回族镇人民政府负责监督。</t>
  </si>
  <si>
    <t>木王镇朝阳村环境整治项目</t>
  </si>
  <si>
    <t>1.新装路灯150盏；2.清华沟道路绿化2000平方米；3.新修垃圾填埋场300平方米；4.修建2立方米小垃圾池50个。</t>
  </si>
  <si>
    <t>通过项目实施，将有效改善村庄面貌，提升农村人居环境生产生活条件，项目受益人口795人，项目建设期间带动20人务工，增加群众收入2000元，资产确权到村，由村级按照资产管护办法做好后续管护工作。</t>
  </si>
  <si>
    <t>木王镇平安村人居环境整治项目</t>
  </si>
  <si>
    <t>在三组新建1600平方米垃圾填埋场1处。</t>
  </si>
  <si>
    <t>通过项目实施，将有效改善村庄面貌，提升农村人居环境生产生活条件，项目受益人口1190人，项目建设期间带动20人务工，增加群众收入2000元，资产确权到村，由村级按照资产管护办法做好后续管护工作。</t>
  </si>
  <si>
    <t>木王镇桂林村人居环境整治项目</t>
  </si>
  <si>
    <t>1.修建三格式化粪池150平方米，解决六组火纸厂片区农户共15户的污水处理；2.安装路灯130盏；3.桂林村四组二方坪、五组胡家坪、六组杨泗庙三处道路绿化3000米；4.修建2m³小垃圾池100个。</t>
  </si>
  <si>
    <t>通过项目实施，将有效改善村庄面貌，提升农村人居环境生产生活条件，项目受益人口396人，项目建设期间带动20人务工，增加群众收入2000元，资产确权到村，由村级按照资产管护办法做好后续管护工作。</t>
  </si>
  <si>
    <t>木王镇栗扎坪村人居环境整治项目</t>
  </si>
  <si>
    <t>1.栗扎坪村国道沿线环境整治，安装路灯200盏；2.六组干砌挡墙1000立方米及周边人居环境整治；3.四组庙湾口修建1000立方米垃圾填埋场一处。</t>
  </si>
  <si>
    <t>通过项目实施，将有效改善村庄面貌，提升农村人居环境生产生活条件，项目受益人口612人，项目建设期间带动20人务工，增加群众收入2000元，资产确权到村，由村级按照资产管护办法做好后续管护工作。</t>
  </si>
  <si>
    <t>木王镇米粮寺村环境整治项目</t>
  </si>
  <si>
    <t>米粮寺村修建公厕3处，八组赵户沟修建2000平方米垃圾处理厂1处，购买垃圾桶100个，修建2m³小型垃圾池100个。</t>
  </si>
  <si>
    <t>通过项目实施，将有效改善村庄面貌，提升农村人居环境生产生活条件，项目受益人口2225人，项目建设期间带动20人务工，增加群众收入2000元，资产确权到村，由村级按照资产管护办法做好后续管护工作。</t>
  </si>
  <si>
    <t>木王镇坪胜村人居环境整治项目</t>
  </si>
  <si>
    <t>坪胜村集镇河道沿线2公里开展人居环境整治，购置垃圾桶100个，修建2立方米小型垃圾池150个，沿河道人行步道修缮1000米。</t>
  </si>
  <si>
    <t>通过项目实施，将有效改善村庄面貌，提升农村人居环境生产生活条件，项目受益人口225人，项目建设期间带动20人务工，增加群众收入2000元，资产确权到村，由村级按照资产管护办法做好后续管护工作。</t>
  </si>
  <si>
    <t>木王镇月坪村人居环境整治项目</t>
  </si>
  <si>
    <t>在七组修建长60平方米公厕1处，新修2立方米小垃圾池100个。</t>
  </si>
  <si>
    <t>通过完善基础建设，有效改善村容村貌，吸纳当地群众,5人稳定务工，改善生活生产条件带动产业发展，受益户245户860人，其中脱贫户45户158人，按照管护制度规范管理改善生产生活条件。</t>
  </si>
  <si>
    <t>木王镇长坪村人居环境整治项目</t>
  </si>
  <si>
    <t>修建2m³小型垃圾池50处，购置垃圾桶200个，安装路灯50盏。</t>
  </si>
  <si>
    <t>通过项目实施，将有效改善村庄面貌，提升农村人居环境生产生活条件，项目受益人口937人，项目建设期间带动20人务工，增加群众收入2000元，资产确权到村，由村级按照资产管护办法做好后续管护工作。</t>
  </si>
  <si>
    <t>青铜关镇冷水河村张家坪人居环境整治项目</t>
  </si>
  <si>
    <t>沟渠治理300米，省道沿线环境治理500米.农田护坎1000米。修建垃圾圾暂存点一处10平方米。田园整治修建护坡300米，整治边坡修整600米。</t>
  </si>
  <si>
    <t>项目实施后，美化村庄，村容村貌人居环境得到提升，提高群众生活满意度。</t>
  </si>
  <si>
    <t>青铜关镇东坪村人居环境整治项目</t>
  </si>
  <si>
    <t>修建垃圾填埋场一处，长100米，宽20米，深8米，4.6万立方米。沟渠治理400米。</t>
  </si>
  <si>
    <t>青铜关镇青梅村环境整治项目</t>
  </si>
  <si>
    <t>沟渠治理 1000  米，省道沿线环境治理2000  米，护栏加固2000米。</t>
  </si>
  <si>
    <t>青铜关镇铜关村和美镇区建设项目</t>
  </si>
  <si>
    <t>1.沟渠治理1200米。包含沟渠清淤1200米，边坡修整1200米，1000立方米；2.路面改造提升900米。包含新建人行步道900米，宽1米，新建砖混挡墙400米；3.形成的资产全部确权到村集体。</t>
  </si>
  <si>
    <t>项目建成后将完善集镇基础设施，助力打造康养小镇建设。建设期间预计吸纳12户43人务工增收，其中脱贫户9户31人，监测户3户12人。</t>
  </si>
  <si>
    <t>青铜关镇丰收村人居环境整治提升项目</t>
  </si>
  <si>
    <t>在丰收村磨木路沿线进行环境整治，修建农田护坎1000米，硬化巷道400平方米，整治沟渠1000米。边坡修整1100米。</t>
  </si>
  <si>
    <t>项目实施后，将有效改善和提升村上人居环境综合条件，进一步加快宜居宜业和美乡村建设步伐，直接受益农户47户149人，其中脱贫户35户117人（含监测户3户15人）。</t>
  </si>
  <si>
    <t>青铜关镇营丰村人居环境整治提升项目</t>
  </si>
  <si>
    <t>营丰村水田沟口至三组户口院子沿线环境整治4公里。田园整治2亩；新建垃圾暂存点一处10平方米；沿线绿化600平方米。资产确权到村。</t>
  </si>
  <si>
    <t>1.项目实施后，将极大改善营丰村70多户的生产生活环境，进一步加快促进宜居宜业和美乡村建设步伐。
    2.项目受益人口76户244人，其中脱贫户38户120人。
    3.该项目形成资产产权归营丰村集体所有，后续按照县扶贫资产管理办法管理，村集体明确专人管护，由青铜关镇人民政府负责监督。</t>
  </si>
  <si>
    <t>青铜关镇阳山村人居环境整治提升项目</t>
  </si>
  <si>
    <t>阳山村六组蒙胜沟口至八组长发村交接公路沟渠治理500米，边坡修整600米等。</t>
  </si>
  <si>
    <t>社会效益方面，150 盏路灯照亮 8.5 公里公路，为村民和过往行人提供安全的夜间出行环境，减少交通事故发生概率。同时提升村民的生活质量和安全感。经济效益上，改善的交通条件有利于促进区域间的经济交流和贸易往来。生态效益方面，采用节能环保的路灯，降低能源消耗。工程质量目标确保路灯安装牢固、照明效果良好。通过该项目提升阳山村的整体形象，助力乡村发展。</t>
  </si>
  <si>
    <t>青铜关镇月星村人居环境整治提升项目</t>
  </si>
  <si>
    <t>沟渠治理1000米，乡道沿线环境治理1260米，护栏加固       1000米，农田护坎1000米，硬化巷道2500米。</t>
  </si>
  <si>
    <t>青铜关镇乡中村人居环境整治提升项目</t>
  </si>
  <si>
    <t>沟渠治理1200 米，沟渠治理1000米，修建农田护坎1000米，边坡修整1100米。</t>
  </si>
  <si>
    <t>青铜关镇前湾村人居环境整治提升项目</t>
  </si>
  <si>
    <t>沟渠治理 2000米，省道沿线环境治理2000 米，护栏加固300米，农田护坎200 米，硬化巷道 500米，绿化500平方米。</t>
  </si>
  <si>
    <t>青铜关镇兴隆村人居环境整治提升项目</t>
  </si>
  <si>
    <t>沟渠治理 500米，道路沿线环境治理500 米，护栏加固 200米，农田护坎1000米，硬化街道500米。新修垃圾转运站3座。</t>
  </si>
  <si>
    <t>青铜关镇旬河村人居环境整治提升项目</t>
  </si>
  <si>
    <t>、沟渠治理2500米，省道沿线环境治理1000米，护栏安装1100 米，农田护坎1000米。</t>
  </si>
  <si>
    <t>青铜关镇阳山村垃圾集中收集点修建项目</t>
  </si>
  <si>
    <t>在阳山村六组、七组、十组、八组共新修10个垃圾集中处理收集点。</t>
  </si>
  <si>
    <t>社会效益方面，为四个组的村民提供便利的垃圾投放处，培养村民环保意识，提升乡村文明程度。环境效益上，有效收集和处理垃圾，减少环境污染和疾病传播风险。通过集中处理，提高垃圾处理效率，美化乡村环境。工程质量目标确保收集点坚固耐用、布局合理。推动阳山村实现整洁、美丽的乡村风貌，为村民创造宜居的生活环境。</t>
  </si>
  <si>
    <t>青铜关冷水河村张家坪安置点污水处理项目</t>
  </si>
  <si>
    <t>安装污水处理设备一套</t>
  </si>
  <si>
    <t>项目实施后，安置点及附近群众人居环境得到提升，提高群众生活满意度。</t>
  </si>
  <si>
    <t>柴坪镇桃园村巷道硬化项目</t>
  </si>
  <si>
    <t>桃园村巷道硬化2处760平方米</t>
  </si>
  <si>
    <t>提升村容村貌，改善当地群众居住环境。</t>
  </si>
  <si>
    <t>米粮镇界河村老街环境整治道路硬化及雨污分流项目</t>
  </si>
  <si>
    <t>硬化道路1.2公里，宽6米，厚18厘米；铺设雨污分流管道1.2公里；配套垃圾桶320个。</t>
  </si>
  <si>
    <t>该项目形成资产属于公益性资产，产权归村集体，后续按照县扶贫资产管理，村集体明确专人管护。通过项目的实施，方便群众日常出行，完善生活生产基础设施配套，发放劳务报酬不低于国家资金的30%，预计可带动群众务工35人，方便145户455人群众出行，脱贫户、监测户21户75人，巩固脱贫攻坚成果。</t>
  </si>
  <si>
    <t>高峰镇两河村巷道改造路硬化</t>
  </si>
  <si>
    <t>巷道硬化改造4条2.6公里，宽3.5米，厚18公分</t>
  </si>
  <si>
    <t>该项目建成后可解决12户群众出行及产业发展难问题</t>
  </si>
  <si>
    <t>高峰镇渔坪村巷道硬化项目</t>
  </si>
  <si>
    <t>巷道硬化长200米，宽3.5米，厚18厘米</t>
  </si>
  <si>
    <t>大坪镇全胜村巷道硬化项目</t>
  </si>
  <si>
    <t>拟对全村14户3.5米*1000米巷道硬化通进行硬化。</t>
  </si>
  <si>
    <t>通过项目实施，有效改善群众生产生活条件，提高群众满意度。</t>
  </si>
  <si>
    <t>大坪镇三义村巷道路硬化项目</t>
  </si>
  <si>
    <t>三义村全村巷道4.5公里，宽1.5米，厚18公分巷道路硬化。</t>
  </si>
  <si>
    <t>解决三义村群众出行难问题。</t>
  </si>
  <si>
    <t>月河镇西川村人居环境整治提升项目</t>
  </si>
  <si>
    <t>月河镇西川村集镇新建公厕2座，院落田园污水沟治理120米；维修加固钢丝吊桥3座；新增垃圾桶80个；路灯维修30盏。</t>
  </si>
  <si>
    <t>项目实施后，受益人口250户580人，其中脱贫户140户282人。项目建设中带动农户务工10户10人，户均增收5000元。同时解决集镇基础设施短板，改善群众生活便利条件，增加群众居住幸福感。</t>
  </si>
  <si>
    <t>月河镇八盘村一组至六组水毁道路、河堤、农田修复项目</t>
  </si>
  <si>
    <t>修复水毁道路1200米；修复水毁河堤1400m³；修复水毁农田30亩。</t>
  </si>
  <si>
    <t>保证全村359户1020人正常通行</t>
  </si>
  <si>
    <t>月河镇八盘村二组孙沟照明项目</t>
  </si>
  <si>
    <t>新增路灯30盏。</t>
  </si>
  <si>
    <t>保证14户45人正常通行照明</t>
  </si>
  <si>
    <t>月河镇黄土岭村人居环境整治项目</t>
  </si>
  <si>
    <t>村委会至六里街桥基本绿化350米，路灯维修50盏，场地硬化90²。</t>
  </si>
  <si>
    <t>美化、亮化院落环境，提升村容村貌</t>
  </si>
  <si>
    <t>月河镇西川村集镇道路提升项目</t>
  </si>
  <si>
    <t>西川村六组马尾山沟口街道、老街幼儿园街道白改黑及雨污分流工程实施长380米，宽8米。</t>
  </si>
  <si>
    <t>项目实施后，受益人口110户380人，其中脱贫户30户120人。项目建设带动农户务工30户30人，户均增收4000元。同时解决基地周边的基础设施短板，改善群众生产生活条件。</t>
  </si>
  <si>
    <t>月河镇川河村人居环境整治项目</t>
  </si>
  <si>
    <t>新建公厕1座，维修袁家湾便民桥一处，新增路灯75盏。</t>
  </si>
  <si>
    <t>1.受益农户121户382人，其中脱贫户32户103人，监测户1户3人；
2.提升村容村貌，吸引游客旅游，带动周边群众增收，加强村民归属感和幸福感。</t>
  </si>
  <si>
    <t>月河镇太白庙村人居环境整治提升项目</t>
  </si>
  <si>
    <t>街道提升改造300米、基本绿化400米，垃圾收集站12个、路灯改造提升。</t>
  </si>
  <si>
    <t>为63户218人改善人居环境。</t>
  </si>
  <si>
    <t>月河镇益兴村垃圾清运设备购置项目</t>
  </si>
  <si>
    <t>购置垃圾清运车三辆，垃圾桶50个。</t>
  </si>
  <si>
    <t>改善周边环境，提升村容村貌。</t>
  </si>
  <si>
    <t>月河镇罗家营村窑后湾泥池院落亮化工程</t>
  </si>
  <si>
    <t>窑后湾泥池全长2公里，安装路灯70盏。</t>
  </si>
  <si>
    <t>能有效解决当地村民夜间出行安全，改善村民生产生活条件，提升村容村貌。</t>
  </si>
  <si>
    <t>月河镇先进村卫生公厕项目</t>
  </si>
  <si>
    <t>在先进村二组湾潭建设卫生公厕1座</t>
  </si>
  <si>
    <t>改善农村环境条件，提升村容村貌</t>
  </si>
  <si>
    <t>月河镇罗家营村三组月河口人居环境整治项目</t>
  </si>
  <si>
    <t>1、新建河堤150米，共约1800m³，
2、场地硬化200㎡，旅游公厕1座，农村居民生活污水处理设施1处，
3、维修加固便民钢丝吊桥1座（桥长50米宽1.2米）。</t>
  </si>
  <si>
    <t>改善村民民生产生活条件，改善农村人居环境条件，提升村容村貌，提升村民幸福感</t>
  </si>
  <si>
    <t>月河镇菩萨殿村漆树凹沟口公厕修建项目</t>
  </si>
  <si>
    <t>修建公厕1座</t>
  </si>
  <si>
    <t>改善农村人居环境条件，提升村容村貌，提升村民幸福感</t>
  </si>
  <si>
    <t>四、巩固三保障成果</t>
  </si>
  <si>
    <t>1.教育</t>
  </si>
  <si>
    <t>①享受“雨露计划”职业教育补助</t>
  </si>
  <si>
    <t>“雨露计划”职业教育补助项目</t>
  </si>
  <si>
    <t>主要用于2024年中高职学生“雨露计划”补助，每生每年补助3000元。</t>
  </si>
  <si>
    <t>扶持脱贫户、监测户家庭子女就读中高职、技工院校，拓宽就业渠道，预计补助2134人</t>
  </si>
  <si>
    <t>五、项目管理费</t>
  </si>
  <si>
    <t>项目管理费</t>
  </si>
  <si>
    <t>提取县级配套资金管理费210万元，预计省级下达我县管理费215万元，其中中央190万元，省级25万元。使用范围严格参照《陕西省财政衔接推进乡村振兴补助资金管理办法》第七条执行。</t>
  </si>
  <si>
    <t>保障乡村振兴项目前期设计、评审、招标、检查验收、成果宣传、档案管理等费用支出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</si>
</sst>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b/>
      <sz val="12"/>
      <name val="宋体"/>
      <charset val="134"/>
    </font>
    <font>
      <sz val="10"/>
      <name val="黑体"/>
      <charset val="134"/>
    </font>
    <font>
      <sz val="12"/>
      <name val="黑体"/>
      <charset val="134"/>
    </font>
    <font>
      <sz val="18"/>
      <name val="方正小标宋简体"/>
      <charset val="134"/>
    </font>
    <font>
      <sz val="10"/>
      <name val="仿宋_GB2312"/>
      <charset val="134"/>
    </font>
    <font>
      <sz val="10"/>
      <name val="宋体"/>
      <charset val="134"/>
    </font>
    <font>
      <sz val="10"/>
      <color theme="1"/>
      <name val="黑体"/>
      <charset val="134"/>
    </font>
    <font>
      <b/>
      <sz val="10"/>
      <name val="仿宋"/>
      <charset val="134"/>
    </font>
    <font>
      <b/>
      <sz val="10"/>
      <color theme="1"/>
      <name val="仿宋_GB2312"/>
      <charset val="134"/>
    </font>
    <font>
      <sz val="10"/>
      <color theme="1"/>
      <name val="仿宋_GB2312"/>
      <charset val="134"/>
    </font>
    <font>
      <sz val="10"/>
      <name val="仿宋"/>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indexed="31"/>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indexed="4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indexed="42"/>
        <bgColor indexed="64"/>
      </patternFill>
    </fill>
    <fill>
      <patternFill patternType="solid">
        <fgColor indexed="11"/>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indexed="36"/>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indexed="52"/>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6"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7" borderId="13" applyNumberFormat="0" applyAlignment="0" applyProtection="0">
      <alignment vertical="center"/>
    </xf>
    <xf numFmtId="0" fontId="22" fillId="8" borderId="14" applyNumberFormat="0" applyAlignment="0" applyProtection="0">
      <alignment vertical="center"/>
    </xf>
    <xf numFmtId="0" fontId="23" fillId="8" borderId="13" applyNumberFormat="0" applyAlignment="0" applyProtection="0">
      <alignment vertical="center"/>
    </xf>
    <xf numFmtId="0" fontId="24" fillId="9"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cellStyleXfs>
  <cellXfs count="89">
    <xf numFmtId="0" fontId="0" fillId="0" borderId="0" xfId="0">
      <alignment vertical="center"/>
    </xf>
    <xf numFmtId="0" fontId="1" fillId="0" borderId="0" xfId="0" applyFont="1" applyAlignment="1">
      <alignment vertical="center" wrapText="1"/>
    </xf>
    <xf numFmtId="0" fontId="0" fillId="0" borderId="0" xfId="0" applyFill="1">
      <alignment vertical="center"/>
    </xf>
    <xf numFmtId="0" fontId="0" fillId="0" borderId="0" xfId="0" applyFont="1" applyFill="1">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lignment vertical="center"/>
    </xf>
    <xf numFmtId="0" fontId="0"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horizontal="center" vertical="center"/>
    </xf>
    <xf numFmtId="0" fontId="4" fillId="0" borderId="0" xfId="0" applyFont="1" applyAlignment="1">
      <alignment horizontal="center" wrapText="1"/>
    </xf>
    <xf numFmtId="0" fontId="4" fillId="0" borderId="0" xfId="0" applyFont="1" applyAlignment="1">
      <alignment horizontal="center"/>
    </xf>
    <xf numFmtId="0" fontId="0" fillId="0" borderId="0" xfId="0" applyFont="1" applyAlignment="1">
      <alignment horizontal="left" wrapText="1"/>
    </xf>
    <xf numFmtId="0" fontId="0" fillId="0" borderId="0" xfId="0" applyFont="1" applyAlignment="1">
      <alignment horizontal="center"/>
    </xf>
    <xf numFmtId="0" fontId="0" fillId="0" borderId="0" xfId="0" applyFont="1" applyBorder="1" applyAlignment="1">
      <alignment horizontal="left"/>
    </xf>
    <xf numFmtId="0" fontId="0" fillId="0" borderId="0" xfId="0" applyFont="1" applyBorder="1" applyAlignment="1">
      <alignment horizontal="lef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8" fillId="3" borderId="2" xfId="0" applyFont="1" applyFill="1" applyBorder="1" applyAlignment="1">
      <alignment vertical="center" wrapText="1"/>
    </xf>
    <xf numFmtId="49" fontId="9" fillId="4" borderId="2" xfId="0" applyNumberFormat="1" applyFont="1" applyFill="1" applyBorder="1" applyAlignment="1">
      <alignment horizontal="left" vertical="center" wrapText="1"/>
    </xf>
    <xf numFmtId="0" fontId="6" fillId="4" borderId="2" xfId="0" applyFont="1" applyFill="1" applyBorder="1" applyAlignment="1">
      <alignment horizontal="center" vertical="center" wrapText="1"/>
    </xf>
    <xf numFmtId="0" fontId="8" fillId="4" borderId="2" xfId="0" applyFont="1" applyFill="1" applyBorder="1" applyAlignment="1">
      <alignment vertical="center" wrapText="1"/>
    </xf>
    <xf numFmtId="49" fontId="10" fillId="5" borderId="2" xfId="0" applyNumberFormat="1" applyFont="1" applyFill="1" applyBorder="1" applyAlignment="1">
      <alignment horizontal="left" vertical="center" wrapText="1"/>
    </xf>
    <xf numFmtId="0" fontId="6" fillId="5" borderId="2" xfId="0" applyFont="1" applyFill="1" applyBorder="1" applyAlignment="1">
      <alignment horizontal="center" vertical="center"/>
    </xf>
    <xf numFmtId="0" fontId="11" fillId="5" borderId="2" xfId="0" applyFont="1" applyFill="1" applyBorder="1">
      <alignment vertical="center"/>
    </xf>
    <xf numFmtId="0" fontId="6" fillId="5"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1" fillId="0" borderId="2" xfId="0" applyFont="1" applyFill="1" applyBorder="1">
      <alignment vertical="center"/>
    </xf>
    <xf numFmtId="0" fontId="6" fillId="0" borderId="2" xfId="0" applyFont="1" applyFill="1" applyBorder="1">
      <alignment vertical="center"/>
    </xf>
    <xf numFmtId="0" fontId="6" fillId="0" borderId="2" xfId="0" applyFont="1" applyFill="1" applyBorder="1" applyAlignment="1">
      <alignment vertical="center" wrapText="1"/>
    </xf>
    <xf numFmtId="0" fontId="0" fillId="0" borderId="5" xfId="0" applyFont="1" applyBorder="1" applyAlignment="1"/>
    <xf numFmtId="0" fontId="0" fillId="0" borderId="5" xfId="0" applyFont="1" applyBorder="1" applyAlignment="1">
      <alignment horizontal="center"/>
    </xf>
    <xf numFmtId="0" fontId="2" fillId="0" borderId="1" xfId="51"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51"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51" applyNumberFormat="1" applyFont="1" applyFill="1" applyBorder="1" applyAlignment="1">
      <alignment horizontal="center" vertical="center" wrapText="1"/>
    </xf>
    <xf numFmtId="0" fontId="0" fillId="2" borderId="2" xfId="0" applyFont="1" applyFill="1" applyBorder="1">
      <alignment vertical="center"/>
    </xf>
    <xf numFmtId="0" fontId="1" fillId="3" borderId="2" xfId="0" applyFont="1" applyFill="1" applyBorder="1" applyAlignment="1">
      <alignment vertical="center" wrapText="1"/>
    </xf>
    <xf numFmtId="0" fontId="1" fillId="4" borderId="2" xfId="0" applyFont="1" applyFill="1" applyBorder="1" applyAlignment="1">
      <alignment vertical="center" wrapText="1"/>
    </xf>
    <xf numFmtId="0" fontId="0" fillId="5" borderId="2" xfId="0" applyFill="1" applyBorder="1">
      <alignment vertical="center"/>
    </xf>
    <xf numFmtId="0" fontId="6" fillId="0"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xf>
    <xf numFmtId="0" fontId="11" fillId="4" borderId="2" xfId="0" applyFont="1" applyFill="1" applyBorder="1">
      <alignment vertical="center"/>
    </xf>
    <xf numFmtId="0" fontId="11" fillId="3" borderId="2" xfId="0" applyFont="1" applyFill="1" applyBorder="1" applyAlignment="1">
      <alignment vertical="center" wrapText="1"/>
    </xf>
    <xf numFmtId="0" fontId="11" fillId="4" borderId="2" xfId="0" applyFont="1" applyFill="1" applyBorder="1" applyAlignment="1">
      <alignment vertical="center" wrapText="1"/>
    </xf>
    <xf numFmtId="0" fontId="11" fillId="5" borderId="2" xfId="0" applyFont="1" applyFill="1" applyBorder="1" applyAlignment="1">
      <alignment vertical="center" wrapText="1"/>
    </xf>
    <xf numFmtId="0" fontId="11" fillId="5" borderId="2" xfId="0" applyFont="1" applyFill="1" applyBorder="1" applyAlignment="1">
      <alignment horizontal="center" vertical="center" wrapText="1"/>
    </xf>
    <xf numFmtId="0" fontId="0" fillId="0" borderId="2" xfId="0" applyFill="1" applyBorder="1">
      <alignment vertical="center"/>
    </xf>
    <xf numFmtId="0" fontId="0" fillId="4" borderId="2" xfId="0" applyFill="1" applyBorder="1">
      <alignment vertical="center"/>
    </xf>
    <xf numFmtId="0" fontId="0" fillId="3" borderId="2" xfId="0" applyFill="1" applyBorder="1" applyAlignment="1">
      <alignment vertical="center" wrapText="1"/>
    </xf>
    <xf numFmtId="0" fontId="0" fillId="4" borderId="2" xfId="0" applyFill="1" applyBorder="1" applyAlignment="1">
      <alignment vertical="center" wrapText="1"/>
    </xf>
    <xf numFmtId="0" fontId="0" fillId="5" borderId="2" xfId="0" applyFill="1" applyBorder="1" applyAlignment="1">
      <alignment vertical="center" wrapText="1"/>
    </xf>
    <xf numFmtId="0" fontId="0" fillId="5" borderId="2" xfId="0" applyFill="1" applyBorder="1" applyAlignment="1">
      <alignment horizontal="center" vertical="center" wrapText="1"/>
    </xf>
    <xf numFmtId="0" fontId="8" fillId="5" borderId="2" xfId="0" applyFont="1" applyFill="1" applyBorder="1" applyAlignment="1">
      <alignment horizontal="center" vertical="center" wrapText="1"/>
    </xf>
    <xf numFmtId="0" fontId="6" fillId="0" borderId="2" xfId="0" applyNumberFormat="1" applyFont="1" applyFill="1" applyBorder="1" applyAlignment="1">
      <alignment vertical="center" wrapText="1"/>
    </xf>
    <xf numFmtId="0" fontId="1" fillId="5" borderId="2" xfId="0" applyFont="1" applyFill="1" applyBorder="1" applyAlignment="1">
      <alignment horizontal="center" vertical="center" wrapText="1"/>
    </xf>
    <xf numFmtId="0" fontId="6" fillId="0" borderId="2" xfId="0" applyNumberFormat="1" applyFont="1" applyFill="1" applyBorder="1">
      <alignment vertical="center"/>
    </xf>
    <xf numFmtId="0" fontId="11" fillId="0" borderId="2" xfId="0" applyFont="1" applyBorder="1" applyAlignment="1">
      <alignment vertical="center" wrapText="1"/>
    </xf>
    <xf numFmtId="0" fontId="6" fillId="0" borderId="2" xfId="0" applyFont="1" applyBorder="1" applyAlignment="1">
      <alignment horizontal="center" vertical="center" wrapText="1"/>
    </xf>
    <xf numFmtId="0" fontId="11" fillId="0" borderId="2" xfId="0" applyFont="1" applyBorder="1">
      <alignment vertical="center"/>
    </xf>
    <xf numFmtId="0" fontId="11" fillId="4" borderId="2" xfId="0" applyFont="1" applyFill="1" applyBorder="1" applyAlignment="1">
      <alignment horizontal="center" vertical="center" wrapText="1"/>
    </xf>
    <xf numFmtId="0" fontId="6" fillId="0" borderId="2" xfId="0" applyFont="1" applyBorder="1">
      <alignment vertical="center"/>
    </xf>
    <xf numFmtId="0" fontId="6" fillId="0" borderId="2" xfId="0" applyFont="1" applyBorder="1" applyAlignment="1">
      <alignment vertical="center" wrapText="1"/>
    </xf>
    <xf numFmtId="0" fontId="0" fillId="4" borderId="2" xfId="0" applyFill="1" applyBorder="1" applyAlignment="1">
      <alignment horizontal="center" vertical="center" wrapText="1"/>
    </xf>
    <xf numFmtId="0" fontId="11" fillId="3" borderId="2"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lignment vertical="center"/>
    </xf>
    <xf numFmtId="0" fontId="5" fillId="4" borderId="2" xfId="0" applyFont="1" applyFill="1" applyBorder="1" applyAlignment="1">
      <alignment vertical="center" wrapText="1"/>
    </xf>
    <xf numFmtId="0" fontId="5" fillId="5" borderId="2" xfId="0" applyFont="1" applyFill="1" applyBorder="1" applyAlignment="1">
      <alignment vertical="center" wrapText="1"/>
    </xf>
    <xf numFmtId="0" fontId="0" fillId="3" borderId="2" xfId="0"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4" xfId="50"/>
    <cellStyle name="常规 3" xfId="51"/>
    <cellStyle name="常规 2" xfId="52"/>
  </cellStyles>
  <tableStyles count="0" defaultTableStyle="TableStyleMedium2" defaultPivotStyle="PivotStyleLight16"/>
  <colors>
    <mruColors>
      <color rgb="00FF0000"/>
      <color rgb="00FFFF00"/>
      <color rgb="0092D050"/>
      <color rgb="00A9D08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83"/>
  <sheetViews>
    <sheetView tabSelected="1" zoomScaleSheetLayoutView="60" topLeftCell="C1" workbookViewId="0">
      <pane ySplit="6" topLeftCell="A7" activePane="bottomLeft" state="frozen"/>
      <selection/>
      <selection pane="bottomLeft" activeCell="A2" sqref="A2:Y2"/>
    </sheetView>
  </sheetViews>
  <sheetFormatPr defaultColWidth="9" defaultRowHeight="14.25"/>
  <cols>
    <col min="1" max="1" width="22.35" style="4" customWidth="1"/>
    <col min="2" max="2" width="15.1416666666667" style="8" customWidth="1"/>
    <col min="3" max="3" width="29.0416666666667" customWidth="1"/>
    <col min="4" max="4" width="13.375" customWidth="1"/>
    <col min="5" max="5" width="32.875" customWidth="1"/>
    <col min="6" max="6" width="12.6333333333333" style="4" customWidth="1"/>
    <col min="7" max="7" width="6.85833333333333" customWidth="1"/>
    <col min="8" max="8" width="7.70833333333333" customWidth="1"/>
    <col min="9" max="9" width="5.43333333333333" customWidth="1"/>
    <col min="10" max="11" width="6.625" customWidth="1"/>
    <col min="12" max="12" width="7.5" customWidth="1"/>
    <col min="13" max="13" width="7.875" customWidth="1"/>
    <col min="14" max="14" width="5.3" customWidth="1"/>
    <col min="15" max="15" width="5.75" customWidth="1"/>
    <col min="16" max="16" width="7.5" customWidth="1"/>
    <col min="17" max="17" width="7.71666666666667" customWidth="1"/>
    <col min="18" max="18" width="8" customWidth="1"/>
    <col min="19" max="19" width="8.99166666666667" customWidth="1"/>
    <col min="20" max="20" width="5.625" customWidth="1"/>
    <col min="21" max="22" width="5.125" customWidth="1"/>
    <col min="23" max="23" width="7.5" customWidth="1"/>
    <col min="24" max="24" width="8.25" customWidth="1"/>
    <col min="25" max="25" width="8.66666666666667" customWidth="1"/>
  </cols>
  <sheetData>
    <row r="1" ht="23.25" customHeight="1" spans="1:2">
      <c r="A1" s="9" t="s">
        <v>0</v>
      </c>
      <c r="B1" s="10"/>
    </row>
    <row r="2" ht="24" spans="1:25">
      <c r="A2" s="11" t="s">
        <v>1</v>
      </c>
      <c r="B2" s="12"/>
      <c r="C2" s="12"/>
      <c r="D2" s="12"/>
      <c r="E2" s="12"/>
      <c r="F2" s="11"/>
      <c r="G2" s="12"/>
      <c r="H2" s="12"/>
      <c r="I2" s="12"/>
      <c r="J2" s="12"/>
      <c r="K2" s="12"/>
      <c r="L2" s="12"/>
      <c r="M2" s="12"/>
      <c r="N2" s="12"/>
      <c r="O2" s="12"/>
      <c r="P2" s="12"/>
      <c r="Q2" s="12"/>
      <c r="R2" s="12"/>
      <c r="S2" s="12"/>
      <c r="T2" s="12"/>
      <c r="U2" s="12"/>
      <c r="V2" s="12"/>
      <c r="W2" s="12"/>
      <c r="X2" s="12"/>
      <c r="Y2" s="12"/>
    </row>
    <row r="3" ht="21" customHeight="1" spans="1:25">
      <c r="A3" s="13"/>
      <c r="B3" s="14"/>
      <c r="C3" s="15"/>
      <c r="D3" s="15"/>
      <c r="E3" s="15"/>
      <c r="F3" s="16"/>
      <c r="G3" s="15"/>
      <c r="H3" s="15"/>
      <c r="I3" s="15"/>
      <c r="J3" s="15"/>
      <c r="K3" s="15"/>
      <c r="L3" s="15"/>
      <c r="M3" s="15"/>
      <c r="N3" s="15"/>
      <c r="O3" s="15"/>
      <c r="P3" s="15"/>
      <c r="Q3" s="43"/>
      <c r="R3" s="43"/>
      <c r="S3" s="43"/>
      <c r="T3" s="43"/>
      <c r="U3" s="43"/>
      <c r="V3" s="43"/>
      <c r="W3" s="43"/>
      <c r="X3" s="44" t="s">
        <v>2</v>
      </c>
      <c r="Y3" s="44"/>
    </row>
    <row r="4" customHeight="1" spans="1:25">
      <c r="A4" s="17" t="s">
        <v>3</v>
      </c>
      <c r="B4" s="17" t="s">
        <v>4</v>
      </c>
      <c r="C4" s="17" t="s">
        <v>5</v>
      </c>
      <c r="D4" s="17" t="s">
        <v>6</v>
      </c>
      <c r="E4" s="17" t="s">
        <v>7</v>
      </c>
      <c r="F4" s="17" t="s">
        <v>8</v>
      </c>
      <c r="G4" s="18" t="s">
        <v>9</v>
      </c>
      <c r="H4" s="18"/>
      <c r="I4" s="17" t="s">
        <v>10</v>
      </c>
      <c r="J4" s="18" t="s">
        <v>11</v>
      </c>
      <c r="K4" s="18" t="s">
        <v>12</v>
      </c>
      <c r="L4" s="18" t="s">
        <v>13</v>
      </c>
      <c r="M4" s="18"/>
      <c r="N4" s="18" t="s">
        <v>14</v>
      </c>
      <c r="O4" s="18"/>
      <c r="P4" s="18" t="s">
        <v>15</v>
      </c>
      <c r="Q4" s="18"/>
      <c r="R4" s="18"/>
      <c r="S4" s="18"/>
      <c r="T4" s="18"/>
      <c r="U4" s="18"/>
      <c r="V4" s="18"/>
      <c r="W4" s="45" t="s">
        <v>16</v>
      </c>
      <c r="X4" s="45" t="s">
        <v>17</v>
      </c>
      <c r="Y4" s="45" t="s">
        <v>18</v>
      </c>
    </row>
    <row r="5" ht="24" customHeight="1" spans="1:25">
      <c r="A5" s="19"/>
      <c r="B5" s="19"/>
      <c r="C5" s="19"/>
      <c r="D5" s="19"/>
      <c r="E5" s="19"/>
      <c r="F5" s="19"/>
      <c r="G5" s="18"/>
      <c r="H5" s="18"/>
      <c r="I5" s="19"/>
      <c r="J5" s="18"/>
      <c r="K5" s="18"/>
      <c r="L5" s="18"/>
      <c r="M5" s="18"/>
      <c r="N5" s="18"/>
      <c r="O5" s="18"/>
      <c r="P5" s="38" t="s">
        <v>19</v>
      </c>
      <c r="Q5" s="46" t="s">
        <v>20</v>
      </c>
      <c r="R5" s="47"/>
      <c r="S5" s="47"/>
      <c r="T5" s="47"/>
      <c r="U5" s="48"/>
      <c r="V5" s="38" t="s">
        <v>21</v>
      </c>
      <c r="W5" s="49"/>
      <c r="X5" s="49"/>
      <c r="Y5" s="49"/>
    </row>
    <row r="6" ht="26.25" customHeight="1" spans="1:25">
      <c r="A6" s="20"/>
      <c r="B6" s="20"/>
      <c r="C6" s="20"/>
      <c r="D6" s="20"/>
      <c r="E6" s="20"/>
      <c r="F6" s="20"/>
      <c r="G6" s="18" t="s">
        <v>22</v>
      </c>
      <c r="H6" s="18" t="s">
        <v>23</v>
      </c>
      <c r="I6" s="20"/>
      <c r="J6" s="18"/>
      <c r="K6" s="18"/>
      <c r="L6" s="18" t="s">
        <v>24</v>
      </c>
      <c r="M6" s="18" t="s">
        <v>25</v>
      </c>
      <c r="N6" s="18" t="s">
        <v>24</v>
      </c>
      <c r="O6" s="18" t="s">
        <v>25</v>
      </c>
      <c r="P6" s="39"/>
      <c r="Q6" s="50" t="s">
        <v>26</v>
      </c>
      <c r="R6" s="51" t="s">
        <v>27</v>
      </c>
      <c r="S6" s="51" t="s">
        <v>28</v>
      </c>
      <c r="T6" s="51" t="s">
        <v>29</v>
      </c>
      <c r="U6" s="51" t="s">
        <v>30</v>
      </c>
      <c r="V6" s="39"/>
      <c r="W6" s="52"/>
      <c r="X6" s="52"/>
      <c r="Y6" s="52"/>
    </row>
    <row r="7" ht="32" customHeight="1" spans="1:25">
      <c r="A7" s="21" t="s">
        <v>31</v>
      </c>
      <c r="B7" s="22"/>
      <c r="C7" s="22"/>
      <c r="D7" s="22"/>
      <c r="E7" s="22"/>
      <c r="F7" s="22">
        <f>F8+F313+F323+F776+F780</f>
        <v>742</v>
      </c>
      <c r="G7" s="22"/>
      <c r="H7" s="22"/>
      <c r="I7" s="22"/>
      <c r="J7" s="22"/>
      <c r="K7" s="22"/>
      <c r="L7" s="22"/>
      <c r="M7" s="22"/>
      <c r="N7" s="22"/>
      <c r="O7" s="22"/>
      <c r="P7" s="22">
        <f t="shared" ref="P7:U7" si="0">P8+P313+P323+P776+P780</f>
        <v>100952.99</v>
      </c>
      <c r="Q7" s="22">
        <f t="shared" si="0"/>
        <v>100952.99</v>
      </c>
      <c r="R7" s="22">
        <f t="shared" si="0"/>
        <v>84207.38</v>
      </c>
      <c r="S7" s="22">
        <f t="shared" si="0"/>
        <v>15395.61</v>
      </c>
      <c r="T7" s="22">
        <f t="shared" si="0"/>
        <v>300</v>
      </c>
      <c r="U7" s="22">
        <f t="shared" si="0"/>
        <v>1050</v>
      </c>
      <c r="V7" s="53"/>
      <c r="W7" s="53"/>
      <c r="X7" s="53"/>
      <c r="Y7" s="53"/>
    </row>
    <row r="8" s="1" customFormat="1" ht="30" customHeight="1" spans="1:25">
      <c r="A8" s="23" t="s">
        <v>32</v>
      </c>
      <c r="B8" s="24"/>
      <c r="C8" s="25"/>
      <c r="D8" s="25"/>
      <c r="E8" s="25"/>
      <c r="F8" s="24">
        <f>F9+F265+F282+F310</f>
        <v>292</v>
      </c>
      <c r="G8" s="25"/>
      <c r="H8" s="25"/>
      <c r="I8" s="25"/>
      <c r="J8" s="25"/>
      <c r="K8" s="25"/>
      <c r="L8" s="24"/>
      <c r="M8" s="24"/>
      <c r="N8" s="24"/>
      <c r="O8" s="24"/>
      <c r="P8" s="24">
        <f t="shared" ref="P8:U8" si="1">P9+P265+P282+P310</f>
        <v>38762.99</v>
      </c>
      <c r="Q8" s="24">
        <f t="shared" si="1"/>
        <v>38762.99</v>
      </c>
      <c r="R8" s="24">
        <f t="shared" si="1"/>
        <v>36409.49</v>
      </c>
      <c r="S8" s="24">
        <f t="shared" si="1"/>
        <v>2353.5</v>
      </c>
      <c r="T8" s="24">
        <f t="shared" si="1"/>
        <v>0</v>
      </c>
      <c r="U8" s="24">
        <f t="shared" si="1"/>
        <v>0</v>
      </c>
      <c r="V8" s="54"/>
      <c r="W8" s="54"/>
      <c r="X8" s="54"/>
      <c r="Y8" s="54"/>
    </row>
    <row r="9" s="1" customFormat="1" ht="30" customHeight="1" spans="1:25">
      <c r="A9" s="26" t="s">
        <v>33</v>
      </c>
      <c r="B9" s="27"/>
      <c r="C9" s="28"/>
      <c r="D9" s="28"/>
      <c r="E9" s="28"/>
      <c r="F9" s="27">
        <f>F10+F120+F173+F184</f>
        <v>251</v>
      </c>
      <c r="G9" s="28"/>
      <c r="H9" s="28"/>
      <c r="I9" s="28"/>
      <c r="J9" s="28"/>
      <c r="K9" s="28"/>
      <c r="L9" s="27"/>
      <c r="M9" s="27"/>
      <c r="N9" s="27"/>
      <c r="O9" s="27"/>
      <c r="P9" s="27">
        <f t="shared" ref="P9:U9" si="2">P10+P120+P173+P184</f>
        <v>29203.99</v>
      </c>
      <c r="Q9" s="27">
        <f t="shared" si="2"/>
        <v>29203.99</v>
      </c>
      <c r="R9" s="27">
        <f t="shared" si="2"/>
        <v>26850.49</v>
      </c>
      <c r="S9" s="27">
        <f t="shared" si="2"/>
        <v>2353.5</v>
      </c>
      <c r="T9" s="27">
        <f t="shared" si="2"/>
        <v>0</v>
      </c>
      <c r="U9" s="27">
        <f t="shared" si="2"/>
        <v>0</v>
      </c>
      <c r="V9" s="55"/>
      <c r="W9" s="55"/>
      <c r="X9" s="55"/>
      <c r="Y9" s="55"/>
    </row>
    <row r="10" ht="30" customHeight="1" spans="1:25">
      <c r="A10" s="29" t="s">
        <v>34</v>
      </c>
      <c r="B10" s="30"/>
      <c r="C10" s="31"/>
      <c r="D10" s="31"/>
      <c r="E10" s="31"/>
      <c r="F10" s="32">
        <f>SUM(F11:F119)</f>
        <v>109</v>
      </c>
      <c r="G10" s="31"/>
      <c r="H10" s="31"/>
      <c r="I10" s="31"/>
      <c r="J10" s="31"/>
      <c r="K10" s="31"/>
      <c r="L10" s="32"/>
      <c r="M10" s="32"/>
      <c r="N10" s="32"/>
      <c r="O10" s="32"/>
      <c r="P10" s="32">
        <f t="shared" ref="P10:U10" si="3">SUM(P11:P119)</f>
        <v>11070.4</v>
      </c>
      <c r="Q10" s="32">
        <f t="shared" si="3"/>
        <v>11070.4</v>
      </c>
      <c r="R10" s="32">
        <f t="shared" si="3"/>
        <v>11070.4</v>
      </c>
      <c r="S10" s="32">
        <f t="shared" si="3"/>
        <v>0</v>
      </c>
      <c r="T10" s="32">
        <f t="shared" si="3"/>
        <v>0</v>
      </c>
      <c r="U10" s="32">
        <f t="shared" si="3"/>
        <v>0</v>
      </c>
      <c r="V10" s="32"/>
      <c r="W10" s="56"/>
      <c r="X10" s="56"/>
      <c r="Y10" s="56"/>
    </row>
    <row r="11" s="2" customFormat="1" ht="79" customHeight="1" spans="1:25">
      <c r="A11" s="33">
        <v>1</v>
      </c>
      <c r="B11" s="34" t="s">
        <v>35</v>
      </c>
      <c r="C11" s="35" t="s">
        <v>36</v>
      </c>
      <c r="D11" s="36" t="s">
        <v>37</v>
      </c>
      <c r="E11" s="35" t="s">
        <v>38</v>
      </c>
      <c r="F11" s="34">
        <v>1</v>
      </c>
      <c r="G11" s="35" t="s">
        <v>39</v>
      </c>
      <c r="H11" s="35" t="s">
        <v>40</v>
      </c>
      <c r="I11" s="40"/>
      <c r="J11" s="40"/>
      <c r="K11" s="40"/>
      <c r="L11" s="40">
        <v>2057</v>
      </c>
      <c r="M11" s="40">
        <v>7700</v>
      </c>
      <c r="N11" s="40">
        <v>2067</v>
      </c>
      <c r="O11" s="41">
        <v>7720</v>
      </c>
      <c r="P11" s="41">
        <v>200</v>
      </c>
      <c r="Q11" s="41">
        <v>200</v>
      </c>
      <c r="R11" s="41">
        <v>200</v>
      </c>
      <c r="S11" s="41"/>
      <c r="T11" s="41"/>
      <c r="U11" s="41"/>
      <c r="V11" s="41"/>
      <c r="W11" s="42" t="s">
        <v>39</v>
      </c>
      <c r="X11" s="42" t="s">
        <v>41</v>
      </c>
      <c r="Y11" s="41" t="s">
        <v>42</v>
      </c>
    </row>
    <row r="12" s="2" customFormat="1" ht="79" customHeight="1" spans="1:25">
      <c r="A12" s="33">
        <v>2</v>
      </c>
      <c r="B12" s="34" t="s">
        <v>43</v>
      </c>
      <c r="C12" s="35" t="s">
        <v>44</v>
      </c>
      <c r="D12" s="36" t="s">
        <v>37</v>
      </c>
      <c r="E12" s="35" t="s">
        <v>45</v>
      </c>
      <c r="F12" s="34">
        <v>1</v>
      </c>
      <c r="G12" s="35" t="s">
        <v>39</v>
      </c>
      <c r="H12" s="35" t="s">
        <v>46</v>
      </c>
      <c r="I12" s="40"/>
      <c r="J12" s="40"/>
      <c r="K12" s="40"/>
      <c r="L12" s="40">
        <v>17466</v>
      </c>
      <c r="M12" s="40">
        <v>60530</v>
      </c>
      <c r="N12" s="40">
        <v>17466</v>
      </c>
      <c r="O12" s="41">
        <v>60530</v>
      </c>
      <c r="P12" s="41">
        <v>1948</v>
      </c>
      <c r="Q12" s="41">
        <v>1948</v>
      </c>
      <c r="R12" s="41">
        <v>1948</v>
      </c>
      <c r="S12" s="41"/>
      <c r="T12" s="41"/>
      <c r="U12" s="41"/>
      <c r="V12" s="41"/>
      <c r="W12" s="42" t="s">
        <v>39</v>
      </c>
      <c r="X12" s="42" t="s">
        <v>41</v>
      </c>
      <c r="Y12" s="41" t="s">
        <v>42</v>
      </c>
    </row>
    <row r="13" s="2" customFormat="1" ht="170" customHeight="1" spans="1:25">
      <c r="A13" s="33">
        <v>3</v>
      </c>
      <c r="B13" s="34" t="s">
        <v>47</v>
      </c>
      <c r="C13" s="35" t="s">
        <v>48</v>
      </c>
      <c r="D13" s="36" t="s">
        <v>49</v>
      </c>
      <c r="E13" s="35" t="s">
        <v>50</v>
      </c>
      <c r="F13" s="34">
        <v>1</v>
      </c>
      <c r="G13" s="35" t="s">
        <v>51</v>
      </c>
      <c r="H13" s="35" t="s">
        <v>52</v>
      </c>
      <c r="I13" s="40"/>
      <c r="J13" s="40" t="s">
        <v>53</v>
      </c>
      <c r="K13" s="40"/>
      <c r="L13" s="40">
        <v>506</v>
      </c>
      <c r="M13" s="40">
        <v>1739</v>
      </c>
      <c r="N13" s="40">
        <v>1686</v>
      </c>
      <c r="O13" s="41">
        <v>5795</v>
      </c>
      <c r="P13" s="41">
        <v>569</v>
      </c>
      <c r="Q13" s="41">
        <v>569</v>
      </c>
      <c r="R13" s="41">
        <v>569</v>
      </c>
      <c r="S13" s="41"/>
      <c r="T13" s="41"/>
      <c r="U13" s="41"/>
      <c r="V13" s="41"/>
      <c r="W13" s="42" t="s">
        <v>51</v>
      </c>
      <c r="X13" s="42" t="s">
        <v>54</v>
      </c>
      <c r="Y13" s="41" t="s">
        <v>42</v>
      </c>
    </row>
    <row r="14" s="2" customFormat="1" ht="79" customHeight="1" spans="1:25">
      <c r="A14" s="33">
        <v>4</v>
      </c>
      <c r="B14" s="34" t="s">
        <v>55</v>
      </c>
      <c r="C14" s="35" t="s">
        <v>56</v>
      </c>
      <c r="D14" s="36" t="s">
        <v>49</v>
      </c>
      <c r="E14" s="35" t="s">
        <v>57</v>
      </c>
      <c r="F14" s="34">
        <v>1</v>
      </c>
      <c r="G14" s="35" t="s">
        <v>58</v>
      </c>
      <c r="H14" s="35" t="s">
        <v>59</v>
      </c>
      <c r="I14" s="40" t="s">
        <v>60</v>
      </c>
      <c r="J14" s="40" t="s">
        <v>53</v>
      </c>
      <c r="K14" s="40" t="s">
        <v>53</v>
      </c>
      <c r="L14" s="40">
        <v>89</v>
      </c>
      <c r="M14" s="40">
        <v>304</v>
      </c>
      <c r="N14" s="40">
        <v>207</v>
      </c>
      <c r="O14" s="41">
        <v>548</v>
      </c>
      <c r="P14" s="41">
        <v>44</v>
      </c>
      <c r="Q14" s="41">
        <v>44</v>
      </c>
      <c r="R14" s="41">
        <v>44</v>
      </c>
      <c r="S14" s="41"/>
      <c r="T14" s="41"/>
      <c r="U14" s="41"/>
      <c r="V14" s="41"/>
      <c r="W14" s="42" t="s">
        <v>58</v>
      </c>
      <c r="X14" s="42" t="s">
        <v>54</v>
      </c>
      <c r="Y14" s="41" t="s">
        <v>42</v>
      </c>
    </row>
    <row r="15" s="2" customFormat="1" ht="79" customHeight="1" spans="1:25">
      <c r="A15" s="33">
        <v>5</v>
      </c>
      <c r="B15" s="34" t="s">
        <v>61</v>
      </c>
      <c r="C15" s="35" t="s">
        <v>62</v>
      </c>
      <c r="D15" s="36" t="s">
        <v>63</v>
      </c>
      <c r="E15" s="35" t="s">
        <v>64</v>
      </c>
      <c r="F15" s="34">
        <v>1</v>
      </c>
      <c r="G15" s="35" t="s">
        <v>65</v>
      </c>
      <c r="H15" s="35" t="s">
        <v>66</v>
      </c>
      <c r="I15" s="40" t="s">
        <v>53</v>
      </c>
      <c r="J15" s="40" t="s">
        <v>53</v>
      </c>
      <c r="K15" s="40" t="s">
        <v>53</v>
      </c>
      <c r="L15" s="40">
        <v>25</v>
      </c>
      <c r="M15" s="40">
        <v>52</v>
      </c>
      <c r="N15" s="40">
        <v>56</v>
      </c>
      <c r="O15" s="41">
        <v>138</v>
      </c>
      <c r="P15" s="41">
        <v>100</v>
      </c>
      <c r="Q15" s="41">
        <v>100</v>
      </c>
      <c r="R15" s="41">
        <v>100</v>
      </c>
      <c r="S15" s="41"/>
      <c r="T15" s="41"/>
      <c r="U15" s="41"/>
      <c r="V15" s="41"/>
      <c r="W15" s="42" t="s">
        <v>65</v>
      </c>
      <c r="X15" s="42" t="s">
        <v>54</v>
      </c>
      <c r="Y15" s="41" t="s">
        <v>42</v>
      </c>
    </row>
    <row r="16" s="2" customFormat="1" ht="79" customHeight="1" spans="1:25">
      <c r="A16" s="33">
        <v>6</v>
      </c>
      <c r="B16" s="34" t="s">
        <v>67</v>
      </c>
      <c r="C16" s="35" t="s">
        <v>68</v>
      </c>
      <c r="D16" s="36" t="s">
        <v>69</v>
      </c>
      <c r="E16" s="35" t="s">
        <v>70</v>
      </c>
      <c r="F16" s="34">
        <v>1</v>
      </c>
      <c r="G16" s="35" t="s">
        <v>71</v>
      </c>
      <c r="H16" s="35" t="s">
        <v>72</v>
      </c>
      <c r="I16" s="40"/>
      <c r="J16" s="40" t="s">
        <v>53</v>
      </c>
      <c r="K16" s="40"/>
      <c r="L16" s="40">
        <v>54</v>
      </c>
      <c r="M16" s="40">
        <v>154</v>
      </c>
      <c r="N16" s="40">
        <v>163</v>
      </c>
      <c r="O16" s="41">
        <v>421</v>
      </c>
      <c r="P16" s="41">
        <v>120</v>
      </c>
      <c r="Q16" s="41">
        <v>120</v>
      </c>
      <c r="R16" s="41">
        <v>120</v>
      </c>
      <c r="S16" s="41"/>
      <c r="T16" s="41"/>
      <c r="U16" s="41"/>
      <c r="V16" s="41"/>
      <c r="W16" s="42" t="s">
        <v>71</v>
      </c>
      <c r="X16" s="42" t="s">
        <v>54</v>
      </c>
      <c r="Y16" s="41" t="s">
        <v>42</v>
      </c>
    </row>
    <row r="17" s="2" customFormat="1" ht="166" customHeight="1" spans="1:25">
      <c r="A17" s="33">
        <v>7</v>
      </c>
      <c r="B17" s="34" t="s">
        <v>73</v>
      </c>
      <c r="C17" s="35" t="s">
        <v>74</v>
      </c>
      <c r="D17" s="36" t="s">
        <v>49</v>
      </c>
      <c r="E17" s="35" t="s">
        <v>75</v>
      </c>
      <c r="F17" s="34">
        <v>1</v>
      </c>
      <c r="G17" s="35" t="s">
        <v>76</v>
      </c>
      <c r="H17" s="35" t="s">
        <v>77</v>
      </c>
      <c r="I17" s="40"/>
      <c r="J17" s="40"/>
      <c r="K17" s="40"/>
      <c r="L17" s="40">
        <v>185</v>
      </c>
      <c r="M17" s="40">
        <v>560</v>
      </c>
      <c r="N17" s="40">
        <v>950</v>
      </c>
      <c r="O17" s="41">
        <v>2850</v>
      </c>
      <c r="P17" s="41">
        <v>1185</v>
      </c>
      <c r="Q17" s="41">
        <v>1185</v>
      </c>
      <c r="R17" s="41">
        <v>1185</v>
      </c>
      <c r="S17" s="41"/>
      <c r="T17" s="41"/>
      <c r="U17" s="41"/>
      <c r="V17" s="41"/>
      <c r="W17" s="42" t="s">
        <v>54</v>
      </c>
      <c r="X17" s="42" t="s">
        <v>54</v>
      </c>
      <c r="Y17" s="41" t="s">
        <v>42</v>
      </c>
    </row>
    <row r="18" s="2" customFormat="1" ht="137" customHeight="1" spans="1:25">
      <c r="A18" s="33">
        <v>8</v>
      </c>
      <c r="B18" s="34" t="s">
        <v>78</v>
      </c>
      <c r="C18" s="35" t="s">
        <v>79</v>
      </c>
      <c r="D18" s="36" t="s">
        <v>80</v>
      </c>
      <c r="E18" s="35" t="s">
        <v>81</v>
      </c>
      <c r="F18" s="34">
        <v>1</v>
      </c>
      <c r="G18" s="35" t="s">
        <v>82</v>
      </c>
      <c r="H18" s="35" t="s">
        <v>83</v>
      </c>
      <c r="I18" s="40"/>
      <c r="J18" s="40" t="s">
        <v>53</v>
      </c>
      <c r="K18" s="40"/>
      <c r="L18" s="40">
        <v>45</v>
      </c>
      <c r="M18" s="40">
        <v>135</v>
      </c>
      <c r="N18" s="40">
        <v>90</v>
      </c>
      <c r="O18" s="41">
        <v>270</v>
      </c>
      <c r="P18" s="41">
        <v>147.5</v>
      </c>
      <c r="Q18" s="41">
        <v>147.5</v>
      </c>
      <c r="R18" s="41">
        <v>147.5</v>
      </c>
      <c r="S18" s="41"/>
      <c r="T18" s="41"/>
      <c r="U18" s="41"/>
      <c r="V18" s="41"/>
      <c r="W18" s="42" t="s">
        <v>82</v>
      </c>
      <c r="X18" s="42" t="s">
        <v>54</v>
      </c>
      <c r="Y18" s="41" t="s">
        <v>42</v>
      </c>
    </row>
    <row r="19" s="2" customFormat="1" ht="113" customHeight="1" spans="1:25">
      <c r="A19" s="33">
        <v>9</v>
      </c>
      <c r="B19" s="34" t="s">
        <v>84</v>
      </c>
      <c r="C19" s="35" t="s">
        <v>85</v>
      </c>
      <c r="D19" s="36" t="s">
        <v>80</v>
      </c>
      <c r="E19" s="35" t="s">
        <v>81</v>
      </c>
      <c r="F19" s="34">
        <v>1</v>
      </c>
      <c r="G19" s="35" t="s">
        <v>86</v>
      </c>
      <c r="H19" s="35" t="s">
        <v>87</v>
      </c>
      <c r="I19" s="40"/>
      <c r="J19" s="40" t="s">
        <v>53</v>
      </c>
      <c r="K19" s="40"/>
      <c r="L19" s="40">
        <v>13</v>
      </c>
      <c r="M19" s="40">
        <v>39</v>
      </c>
      <c r="N19" s="40">
        <v>26</v>
      </c>
      <c r="O19" s="41">
        <v>78</v>
      </c>
      <c r="P19" s="41">
        <v>52</v>
      </c>
      <c r="Q19" s="41">
        <v>52</v>
      </c>
      <c r="R19" s="41">
        <v>52</v>
      </c>
      <c r="S19" s="41"/>
      <c r="T19" s="41"/>
      <c r="U19" s="41"/>
      <c r="V19" s="41"/>
      <c r="W19" s="42" t="s">
        <v>86</v>
      </c>
      <c r="X19" s="42" t="s">
        <v>54</v>
      </c>
      <c r="Y19" s="41" t="s">
        <v>42</v>
      </c>
    </row>
    <row r="20" s="2" customFormat="1" ht="111" customHeight="1" spans="1:25">
      <c r="A20" s="33">
        <v>10</v>
      </c>
      <c r="B20" s="34" t="s">
        <v>88</v>
      </c>
      <c r="C20" s="35" t="s">
        <v>89</v>
      </c>
      <c r="D20" s="36" t="s">
        <v>80</v>
      </c>
      <c r="E20" s="35" t="s">
        <v>90</v>
      </c>
      <c r="F20" s="34">
        <v>1</v>
      </c>
      <c r="G20" s="35" t="s">
        <v>91</v>
      </c>
      <c r="H20" s="35" t="s">
        <v>92</v>
      </c>
      <c r="I20" s="40"/>
      <c r="J20" s="40" t="s">
        <v>53</v>
      </c>
      <c r="K20" s="40"/>
      <c r="L20" s="40">
        <v>69</v>
      </c>
      <c r="M20" s="40">
        <v>196</v>
      </c>
      <c r="N20" s="40">
        <v>103</v>
      </c>
      <c r="O20" s="41">
        <v>324</v>
      </c>
      <c r="P20" s="41">
        <v>39</v>
      </c>
      <c r="Q20" s="41">
        <v>39</v>
      </c>
      <c r="R20" s="41">
        <v>39</v>
      </c>
      <c r="S20" s="41"/>
      <c r="T20" s="41"/>
      <c r="U20" s="41"/>
      <c r="V20" s="41"/>
      <c r="W20" s="42" t="s">
        <v>91</v>
      </c>
      <c r="X20" s="42" t="s">
        <v>54</v>
      </c>
      <c r="Y20" s="41" t="s">
        <v>42</v>
      </c>
    </row>
    <row r="21" s="2" customFormat="1" ht="90" customHeight="1" spans="1:25">
      <c r="A21" s="33">
        <v>11</v>
      </c>
      <c r="B21" s="34" t="s">
        <v>93</v>
      </c>
      <c r="C21" s="35" t="s">
        <v>94</v>
      </c>
      <c r="D21" s="36" t="s">
        <v>80</v>
      </c>
      <c r="E21" s="35" t="s">
        <v>95</v>
      </c>
      <c r="F21" s="34">
        <v>1</v>
      </c>
      <c r="G21" s="35" t="s">
        <v>58</v>
      </c>
      <c r="H21" s="35" t="s">
        <v>96</v>
      </c>
      <c r="I21" s="40"/>
      <c r="J21" s="40" t="s">
        <v>53</v>
      </c>
      <c r="K21" s="40"/>
      <c r="L21" s="40">
        <v>20</v>
      </c>
      <c r="M21" s="40">
        <v>86</v>
      </c>
      <c r="N21" s="40">
        <v>45</v>
      </c>
      <c r="O21" s="41">
        <v>171</v>
      </c>
      <c r="P21" s="41">
        <v>22.5</v>
      </c>
      <c r="Q21" s="41">
        <v>22.5</v>
      </c>
      <c r="R21" s="41">
        <v>22.5</v>
      </c>
      <c r="S21" s="41"/>
      <c r="T21" s="41"/>
      <c r="U21" s="41"/>
      <c r="V21" s="41"/>
      <c r="W21" s="42" t="s">
        <v>58</v>
      </c>
      <c r="X21" s="42" t="s">
        <v>54</v>
      </c>
      <c r="Y21" s="41" t="s">
        <v>42</v>
      </c>
    </row>
    <row r="22" s="2" customFormat="1" ht="131" customHeight="1" spans="1:25">
      <c r="A22" s="33">
        <v>12</v>
      </c>
      <c r="B22" s="34" t="s">
        <v>97</v>
      </c>
      <c r="C22" s="35" t="s">
        <v>98</v>
      </c>
      <c r="D22" s="36" t="s">
        <v>80</v>
      </c>
      <c r="E22" s="35" t="s">
        <v>90</v>
      </c>
      <c r="F22" s="34">
        <v>1</v>
      </c>
      <c r="G22" s="35" t="s">
        <v>99</v>
      </c>
      <c r="H22" s="35" t="s">
        <v>100</v>
      </c>
      <c r="I22" s="40"/>
      <c r="J22" s="40" t="s">
        <v>53</v>
      </c>
      <c r="K22" s="40"/>
      <c r="L22" s="40">
        <v>30</v>
      </c>
      <c r="M22" s="40">
        <v>90</v>
      </c>
      <c r="N22" s="40">
        <v>60</v>
      </c>
      <c r="O22" s="41">
        <v>180</v>
      </c>
      <c r="P22" s="41">
        <v>60</v>
      </c>
      <c r="Q22" s="41">
        <v>60</v>
      </c>
      <c r="R22" s="41">
        <v>60</v>
      </c>
      <c r="S22" s="41"/>
      <c r="T22" s="41"/>
      <c r="U22" s="41"/>
      <c r="V22" s="41"/>
      <c r="W22" s="35" t="s">
        <v>99</v>
      </c>
      <c r="X22" s="42" t="s">
        <v>54</v>
      </c>
      <c r="Y22" s="41" t="s">
        <v>42</v>
      </c>
    </row>
    <row r="23" s="2" customFormat="1" ht="120" customHeight="1" spans="1:25">
      <c r="A23" s="33">
        <v>13</v>
      </c>
      <c r="B23" s="34" t="s">
        <v>101</v>
      </c>
      <c r="C23" s="35" t="s">
        <v>102</v>
      </c>
      <c r="D23" s="36" t="s">
        <v>80</v>
      </c>
      <c r="E23" s="35" t="s">
        <v>103</v>
      </c>
      <c r="F23" s="34">
        <v>1</v>
      </c>
      <c r="G23" s="35" t="s">
        <v>71</v>
      </c>
      <c r="H23" s="35" t="s">
        <v>104</v>
      </c>
      <c r="I23" s="40"/>
      <c r="J23" s="40" t="s">
        <v>53</v>
      </c>
      <c r="K23" s="40"/>
      <c r="L23" s="40">
        <v>35</v>
      </c>
      <c r="M23" s="40">
        <v>95</v>
      </c>
      <c r="N23" s="40">
        <v>80</v>
      </c>
      <c r="O23" s="41">
        <v>240</v>
      </c>
      <c r="P23" s="41">
        <v>72</v>
      </c>
      <c r="Q23" s="41">
        <v>72</v>
      </c>
      <c r="R23" s="41">
        <v>72</v>
      </c>
      <c r="S23" s="41"/>
      <c r="T23" s="41"/>
      <c r="U23" s="41"/>
      <c r="V23" s="41"/>
      <c r="W23" s="42" t="s">
        <v>71</v>
      </c>
      <c r="X23" s="42" t="s">
        <v>54</v>
      </c>
      <c r="Y23" s="41" t="s">
        <v>42</v>
      </c>
    </row>
    <row r="24" s="2" customFormat="1" ht="125" customHeight="1" spans="1:25">
      <c r="A24" s="33">
        <v>14</v>
      </c>
      <c r="B24" s="34" t="s">
        <v>105</v>
      </c>
      <c r="C24" s="35" t="s">
        <v>106</v>
      </c>
      <c r="D24" s="36" t="s">
        <v>80</v>
      </c>
      <c r="E24" s="35" t="s">
        <v>107</v>
      </c>
      <c r="F24" s="34">
        <v>1</v>
      </c>
      <c r="G24" s="35" t="s">
        <v>65</v>
      </c>
      <c r="H24" s="35" t="s">
        <v>108</v>
      </c>
      <c r="I24" s="40"/>
      <c r="J24" s="40" t="s">
        <v>53</v>
      </c>
      <c r="K24" s="40"/>
      <c r="L24" s="40">
        <v>40</v>
      </c>
      <c r="M24" s="40">
        <v>120</v>
      </c>
      <c r="N24" s="40">
        <v>85</v>
      </c>
      <c r="O24" s="41">
        <v>255</v>
      </c>
      <c r="P24" s="41">
        <v>84</v>
      </c>
      <c r="Q24" s="41">
        <v>84</v>
      </c>
      <c r="R24" s="41">
        <v>84</v>
      </c>
      <c r="S24" s="41"/>
      <c r="T24" s="41"/>
      <c r="U24" s="41"/>
      <c r="V24" s="41"/>
      <c r="W24" s="42" t="s">
        <v>65</v>
      </c>
      <c r="X24" s="42" t="s">
        <v>54</v>
      </c>
      <c r="Y24" s="41" t="s">
        <v>42</v>
      </c>
    </row>
    <row r="25" s="2" customFormat="1" ht="116" customHeight="1" spans="1:25">
      <c r="A25" s="33">
        <v>15</v>
      </c>
      <c r="B25" s="34" t="s">
        <v>109</v>
      </c>
      <c r="C25" s="35" t="s">
        <v>110</v>
      </c>
      <c r="D25" s="36" t="s">
        <v>80</v>
      </c>
      <c r="E25" s="35" t="s">
        <v>111</v>
      </c>
      <c r="F25" s="34">
        <v>1</v>
      </c>
      <c r="G25" s="35" t="s">
        <v>112</v>
      </c>
      <c r="H25" s="35" t="s">
        <v>113</v>
      </c>
      <c r="I25" s="40"/>
      <c r="J25" s="40" t="s">
        <v>53</v>
      </c>
      <c r="K25" s="40"/>
      <c r="L25" s="40">
        <v>30</v>
      </c>
      <c r="M25" s="40">
        <v>95</v>
      </c>
      <c r="N25" s="40">
        <v>65</v>
      </c>
      <c r="O25" s="41">
        <v>210</v>
      </c>
      <c r="P25" s="41">
        <v>45</v>
      </c>
      <c r="Q25" s="41">
        <v>45</v>
      </c>
      <c r="R25" s="41">
        <v>45</v>
      </c>
      <c r="S25" s="41"/>
      <c r="T25" s="41"/>
      <c r="U25" s="41"/>
      <c r="V25" s="41"/>
      <c r="W25" s="42" t="s">
        <v>112</v>
      </c>
      <c r="X25" s="42" t="s">
        <v>54</v>
      </c>
      <c r="Y25" s="41" t="s">
        <v>42</v>
      </c>
    </row>
    <row r="26" s="2" customFormat="1" ht="117" customHeight="1" spans="1:25">
      <c r="A26" s="33">
        <v>16</v>
      </c>
      <c r="B26" s="34" t="s">
        <v>114</v>
      </c>
      <c r="C26" s="35" t="s">
        <v>115</v>
      </c>
      <c r="D26" s="36" t="s">
        <v>80</v>
      </c>
      <c r="E26" s="35" t="s">
        <v>116</v>
      </c>
      <c r="F26" s="34">
        <v>1</v>
      </c>
      <c r="G26" s="35" t="s">
        <v>117</v>
      </c>
      <c r="H26" s="35" t="s">
        <v>118</v>
      </c>
      <c r="I26" s="40"/>
      <c r="J26" s="40" t="s">
        <v>53</v>
      </c>
      <c r="K26" s="40"/>
      <c r="L26" s="40">
        <v>25</v>
      </c>
      <c r="M26" s="40">
        <v>85</v>
      </c>
      <c r="N26" s="40">
        <v>52</v>
      </c>
      <c r="O26" s="41">
        <v>156</v>
      </c>
      <c r="P26" s="41">
        <v>39</v>
      </c>
      <c r="Q26" s="41">
        <v>39</v>
      </c>
      <c r="R26" s="41">
        <v>39</v>
      </c>
      <c r="S26" s="41"/>
      <c r="T26" s="41"/>
      <c r="U26" s="41"/>
      <c r="V26" s="41"/>
      <c r="W26" s="42" t="s">
        <v>117</v>
      </c>
      <c r="X26" s="42" t="s">
        <v>54</v>
      </c>
      <c r="Y26" s="41" t="s">
        <v>42</v>
      </c>
    </row>
    <row r="27" s="2" customFormat="1" ht="117" customHeight="1" spans="1:25">
      <c r="A27" s="33">
        <v>17</v>
      </c>
      <c r="B27" s="34" t="s">
        <v>119</v>
      </c>
      <c r="C27" s="35" t="s">
        <v>120</v>
      </c>
      <c r="D27" s="36" t="s">
        <v>80</v>
      </c>
      <c r="E27" s="35" t="s">
        <v>121</v>
      </c>
      <c r="F27" s="34">
        <v>1</v>
      </c>
      <c r="G27" s="35" t="s">
        <v>122</v>
      </c>
      <c r="H27" s="35" t="s">
        <v>123</v>
      </c>
      <c r="I27" s="40"/>
      <c r="J27" s="40" t="s">
        <v>53</v>
      </c>
      <c r="K27" s="40"/>
      <c r="L27" s="40">
        <v>33</v>
      </c>
      <c r="M27" s="40">
        <v>98</v>
      </c>
      <c r="N27" s="40">
        <v>58</v>
      </c>
      <c r="O27" s="41">
        <v>176</v>
      </c>
      <c r="P27" s="41">
        <v>52</v>
      </c>
      <c r="Q27" s="41">
        <v>52</v>
      </c>
      <c r="R27" s="41">
        <v>52</v>
      </c>
      <c r="S27" s="41"/>
      <c r="T27" s="41"/>
      <c r="U27" s="41"/>
      <c r="V27" s="41"/>
      <c r="W27" s="42" t="s">
        <v>122</v>
      </c>
      <c r="X27" s="42" t="s">
        <v>54</v>
      </c>
      <c r="Y27" s="41" t="s">
        <v>42</v>
      </c>
    </row>
    <row r="28" s="2" customFormat="1" ht="108" customHeight="1" spans="1:25">
      <c r="A28" s="33">
        <v>18</v>
      </c>
      <c r="B28" s="34" t="s">
        <v>124</v>
      </c>
      <c r="C28" s="35" t="s">
        <v>125</v>
      </c>
      <c r="D28" s="36" t="s">
        <v>80</v>
      </c>
      <c r="E28" s="35" t="s">
        <v>126</v>
      </c>
      <c r="F28" s="34">
        <v>1</v>
      </c>
      <c r="G28" s="35" t="s">
        <v>127</v>
      </c>
      <c r="H28" s="35" t="s">
        <v>128</v>
      </c>
      <c r="I28" s="40"/>
      <c r="J28" s="40" t="s">
        <v>53</v>
      </c>
      <c r="K28" s="40"/>
      <c r="L28" s="40">
        <v>3</v>
      </c>
      <c r="M28" s="40">
        <v>10</v>
      </c>
      <c r="N28" s="40">
        <v>8</v>
      </c>
      <c r="O28" s="41">
        <v>24</v>
      </c>
      <c r="P28" s="41">
        <v>19</v>
      </c>
      <c r="Q28" s="41">
        <v>19</v>
      </c>
      <c r="R28" s="41">
        <v>19</v>
      </c>
      <c r="S28" s="41"/>
      <c r="T28" s="41"/>
      <c r="U28" s="41"/>
      <c r="V28" s="41"/>
      <c r="W28" s="42" t="s">
        <v>127</v>
      </c>
      <c r="X28" s="42" t="s">
        <v>54</v>
      </c>
      <c r="Y28" s="41" t="s">
        <v>42</v>
      </c>
    </row>
    <row r="29" s="2" customFormat="1" ht="116" customHeight="1" spans="1:25">
      <c r="A29" s="33">
        <v>19</v>
      </c>
      <c r="B29" s="34" t="s">
        <v>129</v>
      </c>
      <c r="C29" s="35" t="s">
        <v>130</v>
      </c>
      <c r="D29" s="36" t="s">
        <v>80</v>
      </c>
      <c r="E29" s="35" t="s">
        <v>131</v>
      </c>
      <c r="F29" s="34">
        <v>1</v>
      </c>
      <c r="G29" s="35" t="s">
        <v>132</v>
      </c>
      <c r="H29" s="35" t="s">
        <v>133</v>
      </c>
      <c r="I29" s="40"/>
      <c r="J29" s="40" t="s">
        <v>53</v>
      </c>
      <c r="K29" s="40"/>
      <c r="L29" s="40">
        <v>12</v>
      </c>
      <c r="M29" s="40">
        <v>35</v>
      </c>
      <c r="N29" s="40">
        <v>26</v>
      </c>
      <c r="O29" s="41">
        <v>62</v>
      </c>
      <c r="P29" s="41">
        <v>39</v>
      </c>
      <c r="Q29" s="41">
        <v>39</v>
      </c>
      <c r="R29" s="41">
        <v>39</v>
      </c>
      <c r="S29" s="41"/>
      <c r="T29" s="41"/>
      <c r="U29" s="41"/>
      <c r="V29" s="41"/>
      <c r="W29" s="42" t="s">
        <v>132</v>
      </c>
      <c r="X29" s="42" t="s">
        <v>54</v>
      </c>
      <c r="Y29" s="41" t="s">
        <v>42</v>
      </c>
    </row>
    <row r="30" s="2" customFormat="1" ht="86" customHeight="1" spans="1:25">
      <c r="A30" s="33">
        <v>20</v>
      </c>
      <c r="B30" s="34" t="s">
        <v>134</v>
      </c>
      <c r="C30" s="35" t="s">
        <v>135</v>
      </c>
      <c r="D30" s="37" t="s">
        <v>49</v>
      </c>
      <c r="E30" s="35" t="s">
        <v>136</v>
      </c>
      <c r="F30" s="34">
        <v>1</v>
      </c>
      <c r="G30" s="35" t="s">
        <v>99</v>
      </c>
      <c r="H30" s="35" t="s">
        <v>137</v>
      </c>
      <c r="I30" s="35"/>
      <c r="J30" s="35" t="s">
        <v>53</v>
      </c>
      <c r="K30" s="35"/>
      <c r="L30" s="35">
        <v>80</v>
      </c>
      <c r="M30" s="35">
        <v>249</v>
      </c>
      <c r="N30" s="35">
        <v>533</v>
      </c>
      <c r="O30" s="42">
        <v>1732</v>
      </c>
      <c r="P30" s="42">
        <v>6.75</v>
      </c>
      <c r="Q30" s="42">
        <v>6.75</v>
      </c>
      <c r="R30" s="42">
        <v>6.75</v>
      </c>
      <c r="S30" s="42"/>
      <c r="T30" s="42"/>
      <c r="U30" s="42"/>
      <c r="V30" s="42"/>
      <c r="W30" s="42" t="s">
        <v>99</v>
      </c>
      <c r="X30" s="42" t="s">
        <v>54</v>
      </c>
      <c r="Y30" s="41" t="s">
        <v>42</v>
      </c>
    </row>
    <row r="31" s="2" customFormat="1" ht="71" customHeight="1" spans="1:25">
      <c r="A31" s="33">
        <v>21</v>
      </c>
      <c r="B31" s="34" t="s">
        <v>138</v>
      </c>
      <c r="C31" s="35" t="s">
        <v>139</v>
      </c>
      <c r="D31" s="37" t="s">
        <v>49</v>
      </c>
      <c r="E31" s="35" t="s">
        <v>140</v>
      </c>
      <c r="F31" s="34">
        <v>1</v>
      </c>
      <c r="G31" s="35" t="s">
        <v>127</v>
      </c>
      <c r="H31" s="35" t="s">
        <v>141</v>
      </c>
      <c r="I31" s="35"/>
      <c r="J31" s="40" t="s">
        <v>53</v>
      </c>
      <c r="K31" s="35"/>
      <c r="L31" s="35">
        <v>41</v>
      </c>
      <c r="M31" s="35">
        <v>101</v>
      </c>
      <c r="N31" s="35">
        <v>62</v>
      </c>
      <c r="O31" s="42">
        <v>115</v>
      </c>
      <c r="P31" s="42">
        <v>6</v>
      </c>
      <c r="Q31" s="42">
        <v>6</v>
      </c>
      <c r="R31" s="42">
        <v>6</v>
      </c>
      <c r="S31" s="42"/>
      <c r="T31" s="42"/>
      <c r="U31" s="42"/>
      <c r="V31" s="42"/>
      <c r="W31" s="42" t="s">
        <v>127</v>
      </c>
      <c r="X31" s="42" t="s">
        <v>54</v>
      </c>
      <c r="Y31" s="41" t="s">
        <v>42</v>
      </c>
    </row>
    <row r="32" s="2" customFormat="1" ht="76" customHeight="1" spans="1:25">
      <c r="A32" s="33">
        <v>22</v>
      </c>
      <c r="B32" s="34" t="s">
        <v>142</v>
      </c>
      <c r="C32" s="35" t="s">
        <v>143</v>
      </c>
      <c r="D32" s="37" t="s">
        <v>49</v>
      </c>
      <c r="E32" s="35" t="s">
        <v>144</v>
      </c>
      <c r="F32" s="34">
        <v>1</v>
      </c>
      <c r="G32" s="35" t="s">
        <v>58</v>
      </c>
      <c r="H32" s="35" t="s">
        <v>145</v>
      </c>
      <c r="I32" s="35"/>
      <c r="J32" s="40" t="s">
        <v>53</v>
      </c>
      <c r="K32" s="35"/>
      <c r="L32" s="35">
        <v>490</v>
      </c>
      <c r="M32" s="35">
        <v>1188</v>
      </c>
      <c r="N32" s="35">
        <v>603</v>
      </c>
      <c r="O32" s="42">
        <v>1426</v>
      </c>
      <c r="P32" s="42">
        <v>40</v>
      </c>
      <c r="Q32" s="42">
        <v>40</v>
      </c>
      <c r="R32" s="42">
        <v>40</v>
      </c>
      <c r="S32" s="42"/>
      <c r="T32" s="42"/>
      <c r="U32" s="42"/>
      <c r="V32" s="42"/>
      <c r="W32" s="42" t="s">
        <v>58</v>
      </c>
      <c r="X32" s="42" t="s">
        <v>54</v>
      </c>
      <c r="Y32" s="41" t="s">
        <v>42</v>
      </c>
    </row>
    <row r="33" s="2" customFormat="1" ht="71" customHeight="1" spans="1:25">
      <c r="A33" s="33">
        <v>23</v>
      </c>
      <c r="B33" s="34" t="s">
        <v>146</v>
      </c>
      <c r="C33" s="35" t="s">
        <v>147</v>
      </c>
      <c r="D33" s="37" t="s">
        <v>49</v>
      </c>
      <c r="E33" s="35" t="s">
        <v>148</v>
      </c>
      <c r="F33" s="34">
        <v>1</v>
      </c>
      <c r="G33" s="35" t="s">
        <v>82</v>
      </c>
      <c r="H33" s="35" t="s">
        <v>149</v>
      </c>
      <c r="I33" s="35"/>
      <c r="J33" s="35" t="s">
        <v>53</v>
      </c>
      <c r="K33" s="35"/>
      <c r="L33" s="35">
        <v>310</v>
      </c>
      <c r="M33" s="35">
        <v>898</v>
      </c>
      <c r="N33" s="35">
        <v>310</v>
      </c>
      <c r="O33" s="42">
        <v>898</v>
      </c>
      <c r="P33" s="42">
        <v>10</v>
      </c>
      <c r="Q33" s="42">
        <v>10</v>
      </c>
      <c r="R33" s="42">
        <v>10</v>
      </c>
      <c r="S33" s="42"/>
      <c r="T33" s="42"/>
      <c r="U33" s="42"/>
      <c r="V33" s="42"/>
      <c r="W33" s="42" t="s">
        <v>82</v>
      </c>
      <c r="X33" s="42" t="s">
        <v>54</v>
      </c>
      <c r="Y33" s="41" t="s">
        <v>42</v>
      </c>
    </row>
    <row r="34" s="2" customFormat="1" ht="76" customHeight="1" spans="1:25">
      <c r="A34" s="33">
        <v>24</v>
      </c>
      <c r="B34" s="34" t="s">
        <v>150</v>
      </c>
      <c r="C34" s="35" t="s">
        <v>151</v>
      </c>
      <c r="D34" s="37" t="s">
        <v>49</v>
      </c>
      <c r="E34" s="35" t="s">
        <v>152</v>
      </c>
      <c r="F34" s="34">
        <v>1</v>
      </c>
      <c r="G34" s="35" t="s">
        <v>86</v>
      </c>
      <c r="H34" s="35" t="s">
        <v>153</v>
      </c>
      <c r="I34" s="35"/>
      <c r="J34" s="35" t="s">
        <v>53</v>
      </c>
      <c r="K34" s="35"/>
      <c r="L34" s="35">
        <v>210</v>
      </c>
      <c r="M34" s="35">
        <v>660</v>
      </c>
      <c r="N34" s="35">
        <v>230</v>
      </c>
      <c r="O34" s="42">
        <v>680</v>
      </c>
      <c r="P34" s="42">
        <v>35</v>
      </c>
      <c r="Q34" s="42">
        <v>35</v>
      </c>
      <c r="R34" s="42">
        <v>35</v>
      </c>
      <c r="S34" s="42"/>
      <c r="T34" s="42"/>
      <c r="U34" s="42"/>
      <c r="V34" s="42"/>
      <c r="W34" s="42" t="s">
        <v>86</v>
      </c>
      <c r="X34" s="42" t="s">
        <v>54</v>
      </c>
      <c r="Y34" s="41" t="s">
        <v>42</v>
      </c>
    </row>
    <row r="35" s="2" customFormat="1" ht="126" customHeight="1" spans="1:25">
      <c r="A35" s="33">
        <v>25</v>
      </c>
      <c r="B35" s="34" t="s">
        <v>154</v>
      </c>
      <c r="C35" s="35" t="s">
        <v>155</v>
      </c>
      <c r="D35" s="37" t="s">
        <v>49</v>
      </c>
      <c r="E35" s="35" t="s">
        <v>156</v>
      </c>
      <c r="F35" s="34">
        <v>1</v>
      </c>
      <c r="G35" s="35" t="s">
        <v>157</v>
      </c>
      <c r="H35" s="35" t="s">
        <v>158</v>
      </c>
      <c r="I35" s="35"/>
      <c r="J35" s="35" t="s">
        <v>60</v>
      </c>
      <c r="K35" s="35"/>
      <c r="L35" s="35">
        <v>200</v>
      </c>
      <c r="M35" s="35">
        <v>730</v>
      </c>
      <c r="N35" s="35">
        <v>200</v>
      </c>
      <c r="O35" s="42">
        <v>730</v>
      </c>
      <c r="P35" s="42">
        <v>15</v>
      </c>
      <c r="Q35" s="42">
        <v>15</v>
      </c>
      <c r="R35" s="42">
        <v>15</v>
      </c>
      <c r="S35" s="42"/>
      <c r="T35" s="42"/>
      <c r="U35" s="42"/>
      <c r="V35" s="42"/>
      <c r="W35" s="42" t="s">
        <v>157</v>
      </c>
      <c r="X35" s="42" t="s">
        <v>54</v>
      </c>
      <c r="Y35" s="41" t="s">
        <v>42</v>
      </c>
    </row>
    <row r="36" s="2" customFormat="1" ht="80" customHeight="1" spans="1:25">
      <c r="A36" s="33">
        <v>26</v>
      </c>
      <c r="B36" s="34" t="s">
        <v>159</v>
      </c>
      <c r="C36" s="35" t="s">
        <v>160</v>
      </c>
      <c r="D36" s="37" t="s">
        <v>49</v>
      </c>
      <c r="E36" s="35" t="s">
        <v>161</v>
      </c>
      <c r="F36" s="34">
        <v>1</v>
      </c>
      <c r="G36" s="35" t="s">
        <v>122</v>
      </c>
      <c r="H36" s="35" t="s">
        <v>162</v>
      </c>
      <c r="I36" s="35"/>
      <c r="J36" s="35" t="s">
        <v>53</v>
      </c>
      <c r="K36" s="35"/>
      <c r="L36" s="35">
        <v>136</v>
      </c>
      <c r="M36" s="35">
        <v>510</v>
      </c>
      <c r="N36" s="35">
        <v>136</v>
      </c>
      <c r="O36" s="42">
        <v>510</v>
      </c>
      <c r="P36" s="42">
        <v>10</v>
      </c>
      <c r="Q36" s="42">
        <v>10</v>
      </c>
      <c r="R36" s="42">
        <v>10</v>
      </c>
      <c r="S36" s="42"/>
      <c r="T36" s="42"/>
      <c r="U36" s="42"/>
      <c r="V36" s="42"/>
      <c r="W36" s="42" t="s">
        <v>122</v>
      </c>
      <c r="X36" s="42" t="s">
        <v>54</v>
      </c>
      <c r="Y36" s="41" t="s">
        <v>42</v>
      </c>
    </row>
    <row r="37" s="2" customFormat="1" ht="83" customHeight="1" spans="1:25">
      <c r="A37" s="33">
        <v>27</v>
      </c>
      <c r="B37" s="34" t="s">
        <v>163</v>
      </c>
      <c r="C37" s="35" t="s">
        <v>164</v>
      </c>
      <c r="D37" s="37" t="s">
        <v>49</v>
      </c>
      <c r="E37" s="35" t="s">
        <v>165</v>
      </c>
      <c r="F37" s="34">
        <v>1</v>
      </c>
      <c r="G37" s="35" t="s">
        <v>166</v>
      </c>
      <c r="H37" s="35" t="s">
        <v>167</v>
      </c>
      <c r="I37" s="35"/>
      <c r="J37" s="35" t="s">
        <v>53</v>
      </c>
      <c r="K37" s="35"/>
      <c r="L37" s="35">
        <v>60</v>
      </c>
      <c r="M37" s="35">
        <v>295</v>
      </c>
      <c r="N37" s="35">
        <v>60</v>
      </c>
      <c r="O37" s="42">
        <v>295</v>
      </c>
      <c r="P37" s="42">
        <v>10</v>
      </c>
      <c r="Q37" s="42">
        <v>10</v>
      </c>
      <c r="R37" s="42">
        <v>10</v>
      </c>
      <c r="S37" s="42"/>
      <c r="T37" s="42"/>
      <c r="U37" s="42"/>
      <c r="V37" s="42"/>
      <c r="W37" s="42" t="s">
        <v>166</v>
      </c>
      <c r="X37" s="42" t="s">
        <v>54</v>
      </c>
      <c r="Y37" s="41" t="s">
        <v>42</v>
      </c>
    </row>
    <row r="38" s="2" customFormat="1" ht="84" customHeight="1" spans="1:25">
      <c r="A38" s="33">
        <v>28</v>
      </c>
      <c r="B38" s="34" t="s">
        <v>168</v>
      </c>
      <c r="C38" s="35" t="s">
        <v>169</v>
      </c>
      <c r="D38" s="37" t="s">
        <v>49</v>
      </c>
      <c r="E38" s="35" t="s">
        <v>170</v>
      </c>
      <c r="F38" s="34">
        <v>1</v>
      </c>
      <c r="G38" s="35" t="s">
        <v>51</v>
      </c>
      <c r="H38" s="35" t="s">
        <v>171</v>
      </c>
      <c r="I38" s="35"/>
      <c r="J38" s="35" t="s">
        <v>53</v>
      </c>
      <c r="K38" s="35"/>
      <c r="L38" s="35">
        <v>249</v>
      </c>
      <c r="M38" s="35">
        <v>766</v>
      </c>
      <c r="N38" s="35">
        <v>249</v>
      </c>
      <c r="O38" s="42">
        <v>766</v>
      </c>
      <c r="P38" s="42">
        <v>42.5</v>
      </c>
      <c r="Q38" s="42">
        <v>42.5</v>
      </c>
      <c r="R38" s="42">
        <v>42.5</v>
      </c>
      <c r="S38" s="42"/>
      <c r="T38" s="42"/>
      <c r="U38" s="42"/>
      <c r="V38" s="42"/>
      <c r="W38" s="42" t="s">
        <v>51</v>
      </c>
      <c r="X38" s="42" t="s">
        <v>54</v>
      </c>
      <c r="Y38" s="41" t="s">
        <v>42</v>
      </c>
    </row>
    <row r="39" s="2" customFormat="1" ht="80" customHeight="1" spans="1:25">
      <c r="A39" s="33">
        <v>29</v>
      </c>
      <c r="B39" s="34" t="s">
        <v>172</v>
      </c>
      <c r="C39" s="35" t="s">
        <v>173</v>
      </c>
      <c r="D39" s="37" t="s">
        <v>49</v>
      </c>
      <c r="E39" s="35" t="s">
        <v>174</v>
      </c>
      <c r="F39" s="34">
        <v>1</v>
      </c>
      <c r="G39" s="35" t="s">
        <v>112</v>
      </c>
      <c r="H39" s="35" t="s">
        <v>175</v>
      </c>
      <c r="I39" s="35"/>
      <c r="J39" s="35" t="s">
        <v>53</v>
      </c>
      <c r="K39" s="35"/>
      <c r="L39" s="35">
        <v>120</v>
      </c>
      <c r="M39" s="35">
        <v>355</v>
      </c>
      <c r="N39" s="35">
        <v>120</v>
      </c>
      <c r="O39" s="42">
        <v>355</v>
      </c>
      <c r="P39" s="42">
        <v>5.5</v>
      </c>
      <c r="Q39" s="42">
        <v>5.5</v>
      </c>
      <c r="R39" s="42">
        <v>5.5</v>
      </c>
      <c r="S39" s="42"/>
      <c r="T39" s="42"/>
      <c r="U39" s="42"/>
      <c r="V39" s="42"/>
      <c r="W39" s="42" t="s">
        <v>112</v>
      </c>
      <c r="X39" s="42" t="s">
        <v>54</v>
      </c>
      <c r="Y39" s="41" t="s">
        <v>42</v>
      </c>
    </row>
    <row r="40" s="2" customFormat="1" ht="78" customHeight="1" spans="1:25">
      <c r="A40" s="33">
        <v>30</v>
      </c>
      <c r="B40" s="34" t="s">
        <v>176</v>
      </c>
      <c r="C40" s="35" t="s">
        <v>177</v>
      </c>
      <c r="D40" s="37" t="s">
        <v>49</v>
      </c>
      <c r="E40" s="35" t="s">
        <v>178</v>
      </c>
      <c r="F40" s="34">
        <v>1</v>
      </c>
      <c r="G40" s="35" t="s">
        <v>91</v>
      </c>
      <c r="H40" s="35" t="s">
        <v>179</v>
      </c>
      <c r="I40" s="35"/>
      <c r="J40" s="40" t="s">
        <v>53</v>
      </c>
      <c r="K40" s="35"/>
      <c r="L40" s="35">
        <v>144</v>
      </c>
      <c r="M40" s="35">
        <v>632</v>
      </c>
      <c r="N40" s="35">
        <v>144</v>
      </c>
      <c r="O40" s="42">
        <v>632</v>
      </c>
      <c r="P40" s="42">
        <v>25</v>
      </c>
      <c r="Q40" s="42">
        <v>25</v>
      </c>
      <c r="R40" s="42">
        <v>25</v>
      </c>
      <c r="S40" s="42"/>
      <c r="T40" s="42"/>
      <c r="U40" s="42"/>
      <c r="V40" s="42"/>
      <c r="W40" s="42" t="s">
        <v>91</v>
      </c>
      <c r="X40" s="42" t="s">
        <v>54</v>
      </c>
      <c r="Y40" s="41" t="s">
        <v>42</v>
      </c>
    </row>
    <row r="41" s="2" customFormat="1" ht="90" customHeight="1" spans="1:25">
      <c r="A41" s="33">
        <v>31</v>
      </c>
      <c r="B41" s="34" t="s">
        <v>180</v>
      </c>
      <c r="C41" s="35" t="s">
        <v>181</v>
      </c>
      <c r="D41" s="37" t="s">
        <v>49</v>
      </c>
      <c r="E41" s="35" t="s">
        <v>182</v>
      </c>
      <c r="F41" s="34">
        <v>1</v>
      </c>
      <c r="G41" s="35" t="s">
        <v>65</v>
      </c>
      <c r="H41" s="35" t="s">
        <v>183</v>
      </c>
      <c r="I41" s="35" t="s">
        <v>60</v>
      </c>
      <c r="J41" s="35" t="s">
        <v>53</v>
      </c>
      <c r="K41" s="35" t="s">
        <v>53</v>
      </c>
      <c r="L41" s="35">
        <v>30</v>
      </c>
      <c r="M41" s="35">
        <v>135</v>
      </c>
      <c r="N41" s="35">
        <v>30</v>
      </c>
      <c r="O41" s="42">
        <v>135</v>
      </c>
      <c r="P41" s="42">
        <v>25</v>
      </c>
      <c r="Q41" s="42">
        <v>25</v>
      </c>
      <c r="R41" s="42">
        <v>25</v>
      </c>
      <c r="S41" s="42"/>
      <c r="T41" s="42"/>
      <c r="U41" s="42"/>
      <c r="V41" s="42"/>
      <c r="W41" s="42" t="s">
        <v>65</v>
      </c>
      <c r="X41" s="42" t="s">
        <v>54</v>
      </c>
      <c r="Y41" s="41" t="s">
        <v>42</v>
      </c>
    </row>
    <row r="42" s="2" customFormat="1" ht="264" customHeight="1" spans="1:25">
      <c r="A42" s="33">
        <v>32</v>
      </c>
      <c r="B42" s="34" t="s">
        <v>184</v>
      </c>
      <c r="C42" s="35" t="s">
        <v>185</v>
      </c>
      <c r="D42" s="37" t="s">
        <v>63</v>
      </c>
      <c r="E42" s="35" t="s">
        <v>186</v>
      </c>
      <c r="F42" s="34">
        <v>1</v>
      </c>
      <c r="G42" s="35" t="s">
        <v>187</v>
      </c>
      <c r="H42" s="35" t="s">
        <v>188</v>
      </c>
      <c r="I42" s="35"/>
      <c r="J42" s="35"/>
      <c r="K42" s="35"/>
      <c r="L42" s="35">
        <v>210</v>
      </c>
      <c r="M42" s="35">
        <v>630</v>
      </c>
      <c r="N42" s="35">
        <v>310</v>
      </c>
      <c r="O42" s="42">
        <v>910</v>
      </c>
      <c r="P42" s="42">
        <v>700</v>
      </c>
      <c r="Q42" s="42">
        <v>700</v>
      </c>
      <c r="R42" s="42">
        <v>700</v>
      </c>
      <c r="S42" s="42"/>
      <c r="T42" s="42"/>
      <c r="U42" s="42"/>
      <c r="V42" s="42"/>
      <c r="W42" s="42" t="s">
        <v>189</v>
      </c>
      <c r="X42" s="42" t="s">
        <v>54</v>
      </c>
      <c r="Y42" s="42" t="s">
        <v>190</v>
      </c>
    </row>
    <row r="43" s="2" customFormat="1" ht="94" customHeight="1" spans="1:25">
      <c r="A43" s="33">
        <v>33</v>
      </c>
      <c r="B43" s="34" t="s">
        <v>191</v>
      </c>
      <c r="C43" s="35" t="s">
        <v>192</v>
      </c>
      <c r="D43" s="36" t="s">
        <v>49</v>
      </c>
      <c r="E43" s="35" t="s">
        <v>193</v>
      </c>
      <c r="F43" s="34">
        <v>1</v>
      </c>
      <c r="G43" s="35" t="s">
        <v>99</v>
      </c>
      <c r="H43" s="35" t="s">
        <v>194</v>
      </c>
      <c r="I43" s="40" t="s">
        <v>60</v>
      </c>
      <c r="J43" s="40" t="s">
        <v>53</v>
      </c>
      <c r="K43" s="40" t="s">
        <v>53</v>
      </c>
      <c r="L43" s="40">
        <v>62</v>
      </c>
      <c r="M43" s="40">
        <v>155</v>
      </c>
      <c r="N43" s="40">
        <v>132</v>
      </c>
      <c r="O43" s="41">
        <v>387</v>
      </c>
      <c r="P43" s="41">
        <v>132.5</v>
      </c>
      <c r="Q43" s="41">
        <v>132.5</v>
      </c>
      <c r="R43" s="41">
        <v>132.5</v>
      </c>
      <c r="S43" s="41"/>
      <c r="T43" s="41"/>
      <c r="U43" s="41"/>
      <c r="V43" s="41"/>
      <c r="W43" s="42" t="s">
        <v>99</v>
      </c>
      <c r="X43" s="42" t="s">
        <v>54</v>
      </c>
      <c r="Y43" s="41" t="s">
        <v>42</v>
      </c>
    </row>
    <row r="44" s="2" customFormat="1" ht="78" customHeight="1" spans="1:25">
      <c r="A44" s="33">
        <v>34</v>
      </c>
      <c r="B44" s="34" t="s">
        <v>195</v>
      </c>
      <c r="C44" s="35" t="s">
        <v>196</v>
      </c>
      <c r="D44" s="36" t="s">
        <v>49</v>
      </c>
      <c r="E44" s="35" t="s">
        <v>197</v>
      </c>
      <c r="F44" s="34">
        <v>1</v>
      </c>
      <c r="G44" s="35" t="s">
        <v>127</v>
      </c>
      <c r="H44" s="35" t="s">
        <v>198</v>
      </c>
      <c r="I44" s="40" t="s">
        <v>60</v>
      </c>
      <c r="J44" s="40" t="s">
        <v>53</v>
      </c>
      <c r="K44" s="40" t="s">
        <v>53</v>
      </c>
      <c r="L44" s="40">
        <v>8</v>
      </c>
      <c r="M44" s="40">
        <v>27</v>
      </c>
      <c r="N44" s="40">
        <v>16</v>
      </c>
      <c r="O44" s="41">
        <v>45</v>
      </c>
      <c r="P44" s="41">
        <v>20</v>
      </c>
      <c r="Q44" s="41">
        <v>20</v>
      </c>
      <c r="R44" s="41">
        <v>20</v>
      </c>
      <c r="S44" s="41"/>
      <c r="T44" s="41"/>
      <c r="U44" s="41"/>
      <c r="V44" s="41"/>
      <c r="W44" s="42" t="s">
        <v>127</v>
      </c>
      <c r="X44" s="42" t="s">
        <v>54</v>
      </c>
      <c r="Y44" s="41" t="s">
        <v>42</v>
      </c>
    </row>
    <row r="45" s="2" customFormat="1" ht="129" customHeight="1" spans="1:25">
      <c r="A45" s="33">
        <v>35</v>
      </c>
      <c r="B45" s="34" t="s">
        <v>199</v>
      </c>
      <c r="C45" s="35" t="s">
        <v>200</v>
      </c>
      <c r="D45" s="36" t="s">
        <v>49</v>
      </c>
      <c r="E45" s="35" t="s">
        <v>201</v>
      </c>
      <c r="F45" s="34">
        <v>1</v>
      </c>
      <c r="G45" s="35" t="s">
        <v>82</v>
      </c>
      <c r="H45" s="35" t="s">
        <v>202</v>
      </c>
      <c r="I45" s="40"/>
      <c r="J45" s="40" t="s">
        <v>53</v>
      </c>
      <c r="K45" s="40"/>
      <c r="L45" s="40">
        <v>70</v>
      </c>
      <c r="M45" s="40">
        <v>239</v>
      </c>
      <c r="N45" s="40">
        <v>157</v>
      </c>
      <c r="O45" s="41">
        <v>583</v>
      </c>
      <c r="P45" s="41">
        <v>100</v>
      </c>
      <c r="Q45" s="41">
        <v>100</v>
      </c>
      <c r="R45" s="41">
        <v>100</v>
      </c>
      <c r="S45" s="41"/>
      <c r="T45" s="41"/>
      <c r="U45" s="41"/>
      <c r="V45" s="41"/>
      <c r="W45" s="42" t="s">
        <v>82</v>
      </c>
      <c r="X45" s="42" t="s">
        <v>54</v>
      </c>
      <c r="Y45" s="41" t="s">
        <v>42</v>
      </c>
    </row>
    <row r="46" s="2" customFormat="1" ht="83" customHeight="1" spans="1:25">
      <c r="A46" s="33">
        <v>36</v>
      </c>
      <c r="B46" s="34" t="s">
        <v>203</v>
      </c>
      <c r="C46" s="35" t="s">
        <v>204</v>
      </c>
      <c r="D46" s="36" t="s">
        <v>49</v>
      </c>
      <c r="E46" s="35" t="s">
        <v>205</v>
      </c>
      <c r="F46" s="34">
        <v>1</v>
      </c>
      <c r="G46" s="35" t="s">
        <v>86</v>
      </c>
      <c r="H46" s="35" t="s">
        <v>206</v>
      </c>
      <c r="I46" s="40" t="s">
        <v>60</v>
      </c>
      <c r="J46" s="40" t="s">
        <v>53</v>
      </c>
      <c r="K46" s="40" t="s">
        <v>53</v>
      </c>
      <c r="L46" s="40">
        <v>10</v>
      </c>
      <c r="M46" s="40">
        <v>22</v>
      </c>
      <c r="N46" s="40">
        <v>15</v>
      </c>
      <c r="O46" s="41">
        <v>35</v>
      </c>
      <c r="P46" s="41">
        <v>10</v>
      </c>
      <c r="Q46" s="41">
        <v>10</v>
      </c>
      <c r="R46" s="41">
        <v>10</v>
      </c>
      <c r="S46" s="41"/>
      <c r="T46" s="41"/>
      <c r="U46" s="41"/>
      <c r="V46" s="41"/>
      <c r="W46" s="42" t="s">
        <v>86</v>
      </c>
      <c r="X46" s="42" t="s">
        <v>54</v>
      </c>
      <c r="Y46" s="41" t="s">
        <v>42</v>
      </c>
    </row>
    <row r="47" s="2" customFormat="1" ht="79" customHeight="1" spans="1:25">
      <c r="A47" s="33">
        <v>37</v>
      </c>
      <c r="B47" s="34" t="s">
        <v>207</v>
      </c>
      <c r="C47" s="35" t="s">
        <v>208</v>
      </c>
      <c r="D47" s="36" t="s">
        <v>49</v>
      </c>
      <c r="E47" s="35" t="s">
        <v>209</v>
      </c>
      <c r="F47" s="34">
        <v>1</v>
      </c>
      <c r="G47" s="35" t="s">
        <v>117</v>
      </c>
      <c r="H47" s="35" t="s">
        <v>210</v>
      </c>
      <c r="I47" s="40" t="s">
        <v>60</v>
      </c>
      <c r="J47" s="40" t="s">
        <v>53</v>
      </c>
      <c r="K47" s="40" t="s">
        <v>53</v>
      </c>
      <c r="L47" s="40">
        <v>125</v>
      </c>
      <c r="M47" s="40">
        <v>374</v>
      </c>
      <c r="N47" s="40">
        <v>345</v>
      </c>
      <c r="O47" s="41">
        <v>1074</v>
      </c>
      <c r="P47" s="41">
        <v>48</v>
      </c>
      <c r="Q47" s="41">
        <v>48</v>
      </c>
      <c r="R47" s="41">
        <v>48</v>
      </c>
      <c r="S47" s="41"/>
      <c r="T47" s="41"/>
      <c r="U47" s="41"/>
      <c r="V47" s="41"/>
      <c r="W47" s="42" t="s">
        <v>117</v>
      </c>
      <c r="X47" s="42" t="s">
        <v>54</v>
      </c>
      <c r="Y47" s="41" t="s">
        <v>42</v>
      </c>
    </row>
    <row r="48" s="2" customFormat="1" ht="81" customHeight="1" spans="1:25">
      <c r="A48" s="33">
        <v>38</v>
      </c>
      <c r="B48" s="34" t="s">
        <v>211</v>
      </c>
      <c r="C48" s="35" t="s">
        <v>204</v>
      </c>
      <c r="D48" s="36" t="s">
        <v>49</v>
      </c>
      <c r="E48" s="35" t="s">
        <v>212</v>
      </c>
      <c r="F48" s="34">
        <v>1</v>
      </c>
      <c r="G48" s="35" t="s">
        <v>157</v>
      </c>
      <c r="H48" s="35" t="s">
        <v>213</v>
      </c>
      <c r="I48" s="40" t="s">
        <v>53</v>
      </c>
      <c r="J48" s="35" t="s">
        <v>60</v>
      </c>
      <c r="K48" s="40" t="s">
        <v>53</v>
      </c>
      <c r="L48" s="40">
        <v>10</v>
      </c>
      <c r="M48" s="40">
        <v>35</v>
      </c>
      <c r="N48" s="40">
        <v>18</v>
      </c>
      <c r="O48" s="41">
        <v>64</v>
      </c>
      <c r="P48" s="41">
        <v>10</v>
      </c>
      <c r="Q48" s="41">
        <v>10</v>
      </c>
      <c r="R48" s="41">
        <v>10</v>
      </c>
      <c r="S48" s="41"/>
      <c r="T48" s="41"/>
      <c r="U48" s="41"/>
      <c r="V48" s="41"/>
      <c r="W48" s="42" t="s">
        <v>157</v>
      </c>
      <c r="X48" s="42" t="s">
        <v>54</v>
      </c>
      <c r="Y48" s="41" t="s">
        <v>42</v>
      </c>
    </row>
    <row r="49" s="2" customFormat="1" ht="80" customHeight="1" spans="1:25">
      <c r="A49" s="33">
        <v>39</v>
      </c>
      <c r="B49" s="34" t="s">
        <v>214</v>
      </c>
      <c r="C49" s="35" t="s">
        <v>215</v>
      </c>
      <c r="D49" s="36" t="s">
        <v>49</v>
      </c>
      <c r="E49" s="35" t="s">
        <v>216</v>
      </c>
      <c r="F49" s="34">
        <v>1</v>
      </c>
      <c r="G49" s="35" t="s">
        <v>122</v>
      </c>
      <c r="H49" s="35" t="s">
        <v>217</v>
      </c>
      <c r="I49" s="40"/>
      <c r="J49" s="40" t="s">
        <v>53</v>
      </c>
      <c r="K49" s="40"/>
      <c r="L49" s="40">
        <v>35</v>
      </c>
      <c r="M49" s="40">
        <v>133</v>
      </c>
      <c r="N49" s="40">
        <v>67</v>
      </c>
      <c r="O49" s="41">
        <v>208</v>
      </c>
      <c r="P49" s="41">
        <v>26.75</v>
      </c>
      <c r="Q49" s="41">
        <v>26.75</v>
      </c>
      <c r="R49" s="41">
        <v>26.75</v>
      </c>
      <c r="S49" s="41"/>
      <c r="T49" s="41"/>
      <c r="U49" s="41"/>
      <c r="V49" s="41"/>
      <c r="W49" s="42" t="s">
        <v>122</v>
      </c>
      <c r="X49" s="42" t="s">
        <v>54</v>
      </c>
      <c r="Y49" s="41" t="s">
        <v>42</v>
      </c>
    </row>
    <row r="50" s="2" customFormat="1" ht="169" customHeight="1" spans="1:25">
      <c r="A50" s="33">
        <v>40</v>
      </c>
      <c r="B50" s="34" t="s">
        <v>218</v>
      </c>
      <c r="C50" s="35" t="s">
        <v>219</v>
      </c>
      <c r="D50" s="36" t="s">
        <v>49</v>
      </c>
      <c r="E50" s="35" t="s">
        <v>220</v>
      </c>
      <c r="F50" s="34">
        <v>1</v>
      </c>
      <c r="G50" s="35" t="s">
        <v>166</v>
      </c>
      <c r="H50" s="35" t="s">
        <v>221</v>
      </c>
      <c r="I50" s="40"/>
      <c r="J50" s="40" t="s">
        <v>53</v>
      </c>
      <c r="K50" s="40"/>
      <c r="L50" s="40">
        <v>440</v>
      </c>
      <c r="M50" s="40">
        <v>1336</v>
      </c>
      <c r="N50" s="40">
        <v>1178</v>
      </c>
      <c r="O50" s="41">
        <v>3818</v>
      </c>
      <c r="P50" s="41">
        <v>250</v>
      </c>
      <c r="Q50" s="41">
        <v>250</v>
      </c>
      <c r="R50" s="41">
        <v>250</v>
      </c>
      <c r="S50" s="41"/>
      <c r="T50" s="41"/>
      <c r="U50" s="41"/>
      <c r="V50" s="41"/>
      <c r="W50" s="42" t="s">
        <v>166</v>
      </c>
      <c r="X50" s="42" t="s">
        <v>54</v>
      </c>
      <c r="Y50" s="41" t="s">
        <v>42</v>
      </c>
    </row>
    <row r="51" s="2" customFormat="1" ht="84" customHeight="1" spans="1:25">
      <c r="A51" s="33">
        <v>41</v>
      </c>
      <c r="B51" s="34" t="s">
        <v>222</v>
      </c>
      <c r="C51" s="35" t="s">
        <v>223</v>
      </c>
      <c r="D51" s="36" t="s">
        <v>49</v>
      </c>
      <c r="E51" s="35" t="s">
        <v>224</v>
      </c>
      <c r="F51" s="34">
        <v>1</v>
      </c>
      <c r="G51" s="35" t="s">
        <v>51</v>
      </c>
      <c r="H51" s="35" t="s">
        <v>225</v>
      </c>
      <c r="I51" s="40" t="s">
        <v>60</v>
      </c>
      <c r="J51" s="40" t="s">
        <v>53</v>
      </c>
      <c r="K51" s="40" t="s">
        <v>60</v>
      </c>
      <c r="L51" s="40">
        <v>8</v>
      </c>
      <c r="M51" s="40">
        <v>30</v>
      </c>
      <c r="N51" s="40">
        <v>20</v>
      </c>
      <c r="O51" s="41">
        <v>52</v>
      </c>
      <c r="P51" s="41">
        <v>3</v>
      </c>
      <c r="Q51" s="41">
        <v>3</v>
      </c>
      <c r="R51" s="41">
        <v>3</v>
      </c>
      <c r="S51" s="41"/>
      <c r="T51" s="41"/>
      <c r="U51" s="41"/>
      <c r="V51" s="41"/>
      <c r="W51" s="42" t="s">
        <v>51</v>
      </c>
      <c r="X51" s="42" t="s">
        <v>54</v>
      </c>
      <c r="Y51" s="41" t="s">
        <v>42</v>
      </c>
    </row>
    <row r="52" s="2" customFormat="1" ht="84" customHeight="1" spans="1:25">
      <c r="A52" s="33">
        <v>42</v>
      </c>
      <c r="B52" s="34" t="s">
        <v>226</v>
      </c>
      <c r="C52" s="35" t="s">
        <v>227</v>
      </c>
      <c r="D52" s="36" t="s">
        <v>49</v>
      </c>
      <c r="E52" s="35" t="s">
        <v>228</v>
      </c>
      <c r="F52" s="34">
        <v>1</v>
      </c>
      <c r="G52" s="35" t="s">
        <v>112</v>
      </c>
      <c r="H52" s="35" t="s">
        <v>229</v>
      </c>
      <c r="I52" s="40"/>
      <c r="J52" s="40" t="s">
        <v>53</v>
      </c>
      <c r="K52" s="40"/>
      <c r="L52" s="40">
        <v>20</v>
      </c>
      <c r="M52" s="40">
        <v>61</v>
      </c>
      <c r="N52" s="40">
        <v>43</v>
      </c>
      <c r="O52" s="41">
        <v>139</v>
      </c>
      <c r="P52" s="41">
        <v>15</v>
      </c>
      <c r="Q52" s="41">
        <v>15</v>
      </c>
      <c r="R52" s="41">
        <v>15</v>
      </c>
      <c r="S52" s="41"/>
      <c r="T52" s="41"/>
      <c r="U52" s="41"/>
      <c r="V52" s="41"/>
      <c r="W52" s="42" t="s">
        <v>112</v>
      </c>
      <c r="X52" s="42" t="s">
        <v>54</v>
      </c>
      <c r="Y52" s="41" t="s">
        <v>42</v>
      </c>
    </row>
    <row r="53" s="2" customFormat="1" ht="91" customHeight="1" spans="1:25">
      <c r="A53" s="33">
        <v>43</v>
      </c>
      <c r="B53" s="34" t="s">
        <v>230</v>
      </c>
      <c r="C53" s="35" t="s">
        <v>231</v>
      </c>
      <c r="D53" s="36" t="s">
        <v>49</v>
      </c>
      <c r="E53" s="35" t="s">
        <v>232</v>
      </c>
      <c r="F53" s="34">
        <v>1</v>
      </c>
      <c r="G53" s="35" t="s">
        <v>132</v>
      </c>
      <c r="H53" s="35" t="s">
        <v>233</v>
      </c>
      <c r="I53" s="40"/>
      <c r="J53" s="40" t="s">
        <v>53</v>
      </c>
      <c r="K53" s="40"/>
      <c r="L53" s="40">
        <v>35</v>
      </c>
      <c r="M53" s="40">
        <v>112</v>
      </c>
      <c r="N53" s="40">
        <v>75</v>
      </c>
      <c r="O53" s="41">
        <v>277</v>
      </c>
      <c r="P53" s="41">
        <v>20</v>
      </c>
      <c r="Q53" s="41">
        <v>20</v>
      </c>
      <c r="R53" s="41">
        <v>20</v>
      </c>
      <c r="S53" s="41"/>
      <c r="T53" s="41"/>
      <c r="U53" s="41"/>
      <c r="V53" s="41"/>
      <c r="W53" s="42" t="s">
        <v>132</v>
      </c>
      <c r="X53" s="42" t="s">
        <v>54</v>
      </c>
      <c r="Y53" s="41" t="s">
        <v>42</v>
      </c>
    </row>
    <row r="54" s="2" customFormat="1" ht="84" customHeight="1" spans="1:25">
      <c r="A54" s="33">
        <v>44</v>
      </c>
      <c r="B54" s="34" t="s">
        <v>234</v>
      </c>
      <c r="C54" s="35" t="s">
        <v>235</v>
      </c>
      <c r="D54" s="36" t="s">
        <v>49</v>
      </c>
      <c r="E54" s="35" t="s">
        <v>236</v>
      </c>
      <c r="F54" s="34">
        <v>1</v>
      </c>
      <c r="G54" s="35" t="s">
        <v>91</v>
      </c>
      <c r="H54" s="35" t="s">
        <v>237</v>
      </c>
      <c r="I54" s="40"/>
      <c r="J54" s="40" t="s">
        <v>53</v>
      </c>
      <c r="K54" s="40"/>
      <c r="L54" s="40">
        <v>52</v>
      </c>
      <c r="M54" s="40">
        <v>149</v>
      </c>
      <c r="N54" s="40">
        <v>78</v>
      </c>
      <c r="O54" s="41">
        <v>233</v>
      </c>
      <c r="P54" s="41">
        <v>25</v>
      </c>
      <c r="Q54" s="41">
        <v>25</v>
      </c>
      <c r="R54" s="41">
        <v>25</v>
      </c>
      <c r="S54" s="41"/>
      <c r="T54" s="41"/>
      <c r="U54" s="41"/>
      <c r="V54" s="41"/>
      <c r="W54" s="42" t="s">
        <v>91</v>
      </c>
      <c r="X54" s="42" t="s">
        <v>54</v>
      </c>
      <c r="Y54" s="41" t="s">
        <v>42</v>
      </c>
    </row>
    <row r="55" s="2" customFormat="1" ht="83" customHeight="1" spans="1:25">
      <c r="A55" s="33">
        <v>45</v>
      </c>
      <c r="B55" s="34" t="s">
        <v>238</v>
      </c>
      <c r="C55" s="35" t="s">
        <v>239</v>
      </c>
      <c r="D55" s="36" t="s">
        <v>49</v>
      </c>
      <c r="E55" s="35" t="s">
        <v>240</v>
      </c>
      <c r="F55" s="34">
        <v>1</v>
      </c>
      <c r="G55" s="35" t="s">
        <v>65</v>
      </c>
      <c r="H55" s="35" t="s">
        <v>241</v>
      </c>
      <c r="I55" s="40" t="s">
        <v>53</v>
      </c>
      <c r="J55" s="40" t="s">
        <v>53</v>
      </c>
      <c r="K55" s="40" t="s">
        <v>60</v>
      </c>
      <c r="L55" s="40">
        <v>96</v>
      </c>
      <c r="M55" s="40">
        <v>134</v>
      </c>
      <c r="N55" s="40">
        <v>125</v>
      </c>
      <c r="O55" s="41">
        <v>359</v>
      </c>
      <c r="P55" s="41">
        <v>5</v>
      </c>
      <c r="Q55" s="41">
        <v>5</v>
      </c>
      <c r="R55" s="41">
        <v>5</v>
      </c>
      <c r="S55" s="41"/>
      <c r="T55" s="41"/>
      <c r="U55" s="41"/>
      <c r="V55" s="41"/>
      <c r="W55" s="42" t="s">
        <v>65</v>
      </c>
      <c r="X55" s="42" t="s">
        <v>54</v>
      </c>
      <c r="Y55" s="41" t="s">
        <v>42</v>
      </c>
    </row>
    <row r="56" s="2" customFormat="1" ht="83" customHeight="1" spans="1:25">
      <c r="A56" s="33">
        <v>46</v>
      </c>
      <c r="B56" s="34" t="s">
        <v>242</v>
      </c>
      <c r="C56" s="35" t="s">
        <v>243</v>
      </c>
      <c r="D56" s="36" t="s">
        <v>49</v>
      </c>
      <c r="E56" s="35" t="s">
        <v>244</v>
      </c>
      <c r="F56" s="34">
        <v>1</v>
      </c>
      <c r="G56" s="35" t="s">
        <v>58</v>
      </c>
      <c r="H56" s="35" t="s">
        <v>245</v>
      </c>
      <c r="I56" s="35" t="s">
        <v>60</v>
      </c>
      <c r="J56" s="40" t="s">
        <v>53</v>
      </c>
      <c r="K56" s="35" t="s">
        <v>60</v>
      </c>
      <c r="L56" s="40">
        <v>10</v>
      </c>
      <c r="M56" s="40">
        <v>32</v>
      </c>
      <c r="N56" s="40">
        <v>15</v>
      </c>
      <c r="O56" s="41">
        <v>45</v>
      </c>
      <c r="P56" s="41">
        <v>25</v>
      </c>
      <c r="Q56" s="41">
        <v>25</v>
      </c>
      <c r="R56" s="41">
        <v>25</v>
      </c>
      <c r="S56" s="41"/>
      <c r="T56" s="41"/>
      <c r="U56" s="41"/>
      <c r="V56" s="41"/>
      <c r="W56" s="42" t="s">
        <v>58</v>
      </c>
      <c r="X56" s="42" t="s">
        <v>54</v>
      </c>
      <c r="Y56" s="41" t="s">
        <v>42</v>
      </c>
    </row>
    <row r="57" s="2" customFormat="1" ht="91" customHeight="1" spans="1:25">
      <c r="A57" s="33">
        <v>47</v>
      </c>
      <c r="B57" s="34" t="s">
        <v>246</v>
      </c>
      <c r="C57" s="35" t="s">
        <v>247</v>
      </c>
      <c r="D57" s="36" t="s">
        <v>49</v>
      </c>
      <c r="E57" s="35" t="s">
        <v>248</v>
      </c>
      <c r="F57" s="34">
        <v>1</v>
      </c>
      <c r="G57" s="35" t="s">
        <v>99</v>
      </c>
      <c r="H57" s="35" t="s">
        <v>249</v>
      </c>
      <c r="I57" s="40" t="s">
        <v>60</v>
      </c>
      <c r="J57" s="40" t="s">
        <v>53</v>
      </c>
      <c r="K57" s="40" t="s">
        <v>53</v>
      </c>
      <c r="L57" s="40">
        <v>52</v>
      </c>
      <c r="M57" s="40">
        <v>156</v>
      </c>
      <c r="N57" s="40">
        <v>120</v>
      </c>
      <c r="O57" s="41">
        <v>426</v>
      </c>
      <c r="P57" s="41">
        <v>25</v>
      </c>
      <c r="Q57" s="41">
        <v>25</v>
      </c>
      <c r="R57" s="41">
        <v>25</v>
      </c>
      <c r="S57" s="41"/>
      <c r="T57" s="41"/>
      <c r="U57" s="41"/>
      <c r="V57" s="41"/>
      <c r="W57" s="42" t="s">
        <v>99</v>
      </c>
      <c r="X57" s="42" t="s">
        <v>250</v>
      </c>
      <c r="Y57" s="41" t="s">
        <v>42</v>
      </c>
    </row>
    <row r="58" s="2" customFormat="1" ht="90" customHeight="1" spans="1:25">
      <c r="A58" s="33">
        <v>48</v>
      </c>
      <c r="B58" s="34" t="s">
        <v>251</v>
      </c>
      <c r="C58" s="35" t="s">
        <v>252</v>
      </c>
      <c r="D58" s="36" t="s">
        <v>49</v>
      </c>
      <c r="E58" s="35" t="s">
        <v>253</v>
      </c>
      <c r="F58" s="34">
        <v>1</v>
      </c>
      <c r="G58" s="35" t="s">
        <v>127</v>
      </c>
      <c r="H58" s="35" t="s">
        <v>254</v>
      </c>
      <c r="I58" s="35" t="s">
        <v>53</v>
      </c>
      <c r="J58" s="40" t="s">
        <v>53</v>
      </c>
      <c r="K58" s="35" t="s">
        <v>53</v>
      </c>
      <c r="L58" s="35">
        <v>13</v>
      </c>
      <c r="M58" s="35">
        <v>43</v>
      </c>
      <c r="N58" s="35">
        <v>62</v>
      </c>
      <c r="O58" s="42">
        <v>217</v>
      </c>
      <c r="P58" s="42">
        <v>9</v>
      </c>
      <c r="Q58" s="42">
        <v>9</v>
      </c>
      <c r="R58" s="42">
        <v>9</v>
      </c>
      <c r="S58" s="42"/>
      <c r="T58" s="42"/>
      <c r="U58" s="42"/>
      <c r="V58" s="42"/>
      <c r="W58" s="42" t="s">
        <v>127</v>
      </c>
      <c r="X58" s="42" t="s">
        <v>250</v>
      </c>
      <c r="Y58" s="42" t="s">
        <v>42</v>
      </c>
    </row>
    <row r="59" s="2" customFormat="1" ht="90" customHeight="1" spans="1:25">
      <c r="A59" s="33">
        <v>49</v>
      </c>
      <c r="B59" s="34" t="s">
        <v>255</v>
      </c>
      <c r="C59" s="35" t="s">
        <v>256</v>
      </c>
      <c r="D59" s="36" t="s">
        <v>49</v>
      </c>
      <c r="E59" s="35" t="s">
        <v>257</v>
      </c>
      <c r="F59" s="34">
        <v>1</v>
      </c>
      <c r="G59" s="35" t="s">
        <v>127</v>
      </c>
      <c r="H59" s="35" t="s">
        <v>254</v>
      </c>
      <c r="I59" s="35" t="s">
        <v>53</v>
      </c>
      <c r="J59" s="40" t="s">
        <v>53</v>
      </c>
      <c r="K59" s="35" t="s">
        <v>53</v>
      </c>
      <c r="L59" s="35">
        <v>26</v>
      </c>
      <c r="M59" s="35">
        <v>95</v>
      </c>
      <c r="N59" s="35">
        <v>63</v>
      </c>
      <c r="O59" s="42">
        <v>175</v>
      </c>
      <c r="P59" s="42">
        <v>150</v>
      </c>
      <c r="Q59" s="42">
        <v>150</v>
      </c>
      <c r="R59" s="42">
        <v>150</v>
      </c>
      <c r="S59" s="42"/>
      <c r="T59" s="42"/>
      <c r="U59" s="42"/>
      <c r="V59" s="42"/>
      <c r="W59" s="42" t="s">
        <v>127</v>
      </c>
      <c r="X59" s="42" t="s">
        <v>250</v>
      </c>
      <c r="Y59" s="42" t="s">
        <v>42</v>
      </c>
    </row>
    <row r="60" s="2" customFormat="1" ht="104" customHeight="1" spans="1:25">
      <c r="A60" s="33">
        <v>50</v>
      </c>
      <c r="B60" s="34" t="s">
        <v>258</v>
      </c>
      <c r="C60" s="35" t="s">
        <v>259</v>
      </c>
      <c r="D60" s="36" t="s">
        <v>49</v>
      </c>
      <c r="E60" s="35" t="s">
        <v>260</v>
      </c>
      <c r="F60" s="34">
        <v>1</v>
      </c>
      <c r="G60" s="35" t="s">
        <v>58</v>
      </c>
      <c r="H60" s="35" t="s">
        <v>261</v>
      </c>
      <c r="I60" s="35"/>
      <c r="J60" s="40" t="s">
        <v>53</v>
      </c>
      <c r="K60" s="35"/>
      <c r="L60" s="35">
        <v>311</v>
      </c>
      <c r="M60" s="35">
        <v>1050</v>
      </c>
      <c r="N60" s="35">
        <v>722</v>
      </c>
      <c r="O60" s="42">
        <v>2179</v>
      </c>
      <c r="P60" s="42">
        <v>42</v>
      </c>
      <c r="Q60" s="42">
        <v>42</v>
      </c>
      <c r="R60" s="42">
        <v>42</v>
      </c>
      <c r="S60" s="42"/>
      <c r="T60" s="42"/>
      <c r="U60" s="42"/>
      <c r="V60" s="42"/>
      <c r="W60" s="42" t="s">
        <v>58</v>
      </c>
      <c r="X60" s="42" t="s">
        <v>54</v>
      </c>
      <c r="Y60" s="42" t="s">
        <v>42</v>
      </c>
    </row>
    <row r="61" s="2" customFormat="1" ht="80" customHeight="1" spans="1:25">
      <c r="A61" s="33">
        <v>51</v>
      </c>
      <c r="B61" s="34" t="s">
        <v>262</v>
      </c>
      <c r="C61" s="35" t="s">
        <v>263</v>
      </c>
      <c r="D61" s="36" t="s">
        <v>49</v>
      </c>
      <c r="E61" s="35" t="s">
        <v>264</v>
      </c>
      <c r="F61" s="34">
        <v>1</v>
      </c>
      <c r="G61" s="35" t="s">
        <v>58</v>
      </c>
      <c r="H61" s="35" t="s">
        <v>59</v>
      </c>
      <c r="I61" s="35" t="s">
        <v>60</v>
      </c>
      <c r="J61" s="35" t="s">
        <v>53</v>
      </c>
      <c r="K61" s="35" t="s">
        <v>53</v>
      </c>
      <c r="L61" s="35">
        <v>50</v>
      </c>
      <c r="M61" s="35">
        <v>180</v>
      </c>
      <c r="N61" s="35">
        <v>123</v>
      </c>
      <c r="O61" s="42">
        <v>283</v>
      </c>
      <c r="P61" s="42">
        <v>20</v>
      </c>
      <c r="Q61" s="42">
        <v>20</v>
      </c>
      <c r="R61" s="42">
        <v>20</v>
      </c>
      <c r="S61" s="42"/>
      <c r="T61" s="42"/>
      <c r="U61" s="42"/>
      <c r="V61" s="42"/>
      <c r="W61" s="42" t="s">
        <v>58</v>
      </c>
      <c r="X61" s="42" t="s">
        <v>54</v>
      </c>
      <c r="Y61" s="42" t="s">
        <v>42</v>
      </c>
    </row>
    <row r="62" s="2" customFormat="1" ht="74" customHeight="1" spans="1:25">
      <c r="A62" s="33">
        <v>52</v>
      </c>
      <c r="B62" s="34" t="s">
        <v>265</v>
      </c>
      <c r="C62" s="35" t="s">
        <v>266</v>
      </c>
      <c r="D62" s="36" t="s">
        <v>49</v>
      </c>
      <c r="E62" s="35" t="s">
        <v>267</v>
      </c>
      <c r="F62" s="34">
        <v>1</v>
      </c>
      <c r="G62" s="35" t="s">
        <v>58</v>
      </c>
      <c r="H62" s="35" t="s">
        <v>245</v>
      </c>
      <c r="I62" s="35" t="s">
        <v>60</v>
      </c>
      <c r="J62" s="40" t="s">
        <v>53</v>
      </c>
      <c r="K62" s="35" t="s">
        <v>60</v>
      </c>
      <c r="L62" s="35">
        <v>2</v>
      </c>
      <c r="M62" s="35">
        <v>4</v>
      </c>
      <c r="N62" s="35">
        <v>30</v>
      </c>
      <c r="O62" s="42">
        <v>124</v>
      </c>
      <c r="P62" s="42">
        <v>25</v>
      </c>
      <c r="Q62" s="42">
        <v>25</v>
      </c>
      <c r="R62" s="42">
        <v>25</v>
      </c>
      <c r="S62" s="42"/>
      <c r="T62" s="42"/>
      <c r="U62" s="42"/>
      <c r="V62" s="42"/>
      <c r="W62" s="42" t="s">
        <v>58</v>
      </c>
      <c r="X62" s="42" t="s">
        <v>54</v>
      </c>
      <c r="Y62" s="42" t="s">
        <v>42</v>
      </c>
    </row>
    <row r="63" s="2" customFormat="1" ht="80" customHeight="1" spans="1:25">
      <c r="A63" s="33">
        <v>53</v>
      </c>
      <c r="B63" s="34" t="s">
        <v>268</v>
      </c>
      <c r="C63" s="35" t="s">
        <v>269</v>
      </c>
      <c r="D63" s="36" t="s">
        <v>49</v>
      </c>
      <c r="E63" s="35" t="s">
        <v>270</v>
      </c>
      <c r="F63" s="34">
        <v>1</v>
      </c>
      <c r="G63" s="35" t="s">
        <v>58</v>
      </c>
      <c r="H63" s="35" t="s">
        <v>271</v>
      </c>
      <c r="I63" s="35" t="s">
        <v>53</v>
      </c>
      <c r="J63" s="35" t="s">
        <v>53</v>
      </c>
      <c r="K63" s="35" t="s">
        <v>53</v>
      </c>
      <c r="L63" s="35">
        <v>46</v>
      </c>
      <c r="M63" s="35">
        <v>196</v>
      </c>
      <c r="N63" s="35">
        <v>68</v>
      </c>
      <c r="O63" s="42">
        <v>196</v>
      </c>
      <c r="P63" s="42">
        <v>20</v>
      </c>
      <c r="Q63" s="42">
        <v>20</v>
      </c>
      <c r="R63" s="42">
        <v>20</v>
      </c>
      <c r="S63" s="42"/>
      <c r="T63" s="42"/>
      <c r="U63" s="42"/>
      <c r="V63" s="42"/>
      <c r="W63" s="42" t="s">
        <v>58</v>
      </c>
      <c r="X63" s="42" t="s">
        <v>54</v>
      </c>
      <c r="Y63" s="42" t="s">
        <v>42</v>
      </c>
    </row>
    <row r="64" s="2" customFormat="1" ht="85" customHeight="1" spans="1:25">
      <c r="A64" s="33">
        <v>54</v>
      </c>
      <c r="B64" s="34" t="s">
        <v>272</v>
      </c>
      <c r="C64" s="35" t="s">
        <v>273</v>
      </c>
      <c r="D64" s="36" t="s">
        <v>49</v>
      </c>
      <c r="E64" s="35" t="s">
        <v>274</v>
      </c>
      <c r="F64" s="34">
        <v>1</v>
      </c>
      <c r="G64" s="35" t="s">
        <v>58</v>
      </c>
      <c r="H64" s="35" t="s">
        <v>275</v>
      </c>
      <c r="I64" s="35" t="s">
        <v>60</v>
      </c>
      <c r="J64" s="40" t="s">
        <v>53</v>
      </c>
      <c r="K64" s="35" t="s">
        <v>60</v>
      </c>
      <c r="L64" s="35">
        <v>56</v>
      </c>
      <c r="M64" s="35">
        <v>218</v>
      </c>
      <c r="N64" s="35">
        <v>80</v>
      </c>
      <c r="O64" s="42">
        <v>351</v>
      </c>
      <c r="P64" s="42">
        <v>10</v>
      </c>
      <c r="Q64" s="42">
        <v>10</v>
      </c>
      <c r="R64" s="42">
        <v>10</v>
      </c>
      <c r="S64" s="42"/>
      <c r="T64" s="42"/>
      <c r="U64" s="42"/>
      <c r="V64" s="42"/>
      <c r="W64" s="42" t="s">
        <v>58</v>
      </c>
      <c r="X64" s="42" t="s">
        <v>250</v>
      </c>
      <c r="Y64" s="42" t="s">
        <v>42</v>
      </c>
    </row>
    <row r="65" s="2" customFormat="1" ht="102" customHeight="1" spans="1:25">
      <c r="A65" s="33">
        <v>55</v>
      </c>
      <c r="B65" s="34" t="s">
        <v>276</v>
      </c>
      <c r="C65" s="35" t="s">
        <v>277</v>
      </c>
      <c r="D65" s="36" t="s">
        <v>49</v>
      </c>
      <c r="E65" s="35" t="s">
        <v>278</v>
      </c>
      <c r="F65" s="34">
        <v>1</v>
      </c>
      <c r="G65" s="35" t="s">
        <v>82</v>
      </c>
      <c r="H65" s="35" t="s">
        <v>279</v>
      </c>
      <c r="I65" s="35"/>
      <c r="J65" s="40" t="s">
        <v>53</v>
      </c>
      <c r="K65" s="35"/>
      <c r="L65" s="35">
        <v>310</v>
      </c>
      <c r="M65" s="35">
        <v>898</v>
      </c>
      <c r="N65" s="35">
        <v>310</v>
      </c>
      <c r="O65" s="42">
        <v>898</v>
      </c>
      <c r="P65" s="42">
        <v>20</v>
      </c>
      <c r="Q65" s="42">
        <v>20</v>
      </c>
      <c r="R65" s="42">
        <v>20</v>
      </c>
      <c r="S65" s="42"/>
      <c r="T65" s="42"/>
      <c r="U65" s="42"/>
      <c r="V65" s="42"/>
      <c r="W65" s="42" t="s">
        <v>82</v>
      </c>
      <c r="X65" s="42" t="s">
        <v>54</v>
      </c>
      <c r="Y65" s="42" t="s">
        <v>42</v>
      </c>
    </row>
    <row r="66" s="2" customFormat="1" ht="167" customHeight="1" spans="1:25">
      <c r="A66" s="33">
        <v>56</v>
      </c>
      <c r="B66" s="34" t="s">
        <v>280</v>
      </c>
      <c r="C66" s="35" t="s">
        <v>281</v>
      </c>
      <c r="D66" s="36" t="s">
        <v>49</v>
      </c>
      <c r="E66" s="35" t="s">
        <v>282</v>
      </c>
      <c r="F66" s="34">
        <v>1</v>
      </c>
      <c r="G66" s="35" t="s">
        <v>82</v>
      </c>
      <c r="H66" s="35" t="s">
        <v>283</v>
      </c>
      <c r="I66" s="35" t="s">
        <v>60</v>
      </c>
      <c r="J66" s="35" t="s">
        <v>53</v>
      </c>
      <c r="K66" s="35" t="s">
        <v>53</v>
      </c>
      <c r="L66" s="35">
        <v>20</v>
      </c>
      <c r="M66" s="35">
        <v>61</v>
      </c>
      <c r="N66" s="35">
        <v>64</v>
      </c>
      <c r="O66" s="42">
        <v>256</v>
      </c>
      <c r="P66" s="42">
        <v>100</v>
      </c>
      <c r="Q66" s="42">
        <v>100</v>
      </c>
      <c r="R66" s="42">
        <v>100</v>
      </c>
      <c r="S66" s="42"/>
      <c r="T66" s="42"/>
      <c r="U66" s="42"/>
      <c r="V66" s="42"/>
      <c r="W66" s="42" t="s">
        <v>82</v>
      </c>
      <c r="X66" s="42" t="s">
        <v>284</v>
      </c>
      <c r="Y66" s="42" t="s">
        <v>42</v>
      </c>
    </row>
    <row r="67" s="2" customFormat="1" ht="102" customHeight="1" spans="1:25">
      <c r="A67" s="33">
        <v>57</v>
      </c>
      <c r="B67" s="34" t="s">
        <v>285</v>
      </c>
      <c r="C67" s="35" t="s">
        <v>286</v>
      </c>
      <c r="D67" s="36" t="s">
        <v>49</v>
      </c>
      <c r="E67" s="35" t="s">
        <v>287</v>
      </c>
      <c r="F67" s="34">
        <v>1</v>
      </c>
      <c r="G67" s="35" t="s">
        <v>82</v>
      </c>
      <c r="H67" s="35" t="s">
        <v>288</v>
      </c>
      <c r="I67" s="35"/>
      <c r="J67" s="40" t="s">
        <v>53</v>
      </c>
      <c r="K67" s="35"/>
      <c r="L67" s="35">
        <v>77</v>
      </c>
      <c r="M67" s="35">
        <v>244</v>
      </c>
      <c r="N67" s="35">
        <v>155</v>
      </c>
      <c r="O67" s="42">
        <v>620</v>
      </c>
      <c r="P67" s="42">
        <v>12</v>
      </c>
      <c r="Q67" s="42">
        <v>12</v>
      </c>
      <c r="R67" s="42">
        <v>12</v>
      </c>
      <c r="S67" s="42"/>
      <c r="T67" s="42"/>
      <c r="U67" s="42"/>
      <c r="V67" s="42"/>
      <c r="W67" s="42" t="s">
        <v>82</v>
      </c>
      <c r="X67" s="42" t="s">
        <v>250</v>
      </c>
      <c r="Y67" s="42" t="s">
        <v>42</v>
      </c>
    </row>
    <row r="68" s="2" customFormat="1" ht="99" customHeight="1" spans="1:25">
      <c r="A68" s="33">
        <v>58</v>
      </c>
      <c r="B68" s="34" t="s">
        <v>289</v>
      </c>
      <c r="C68" s="35" t="s">
        <v>290</v>
      </c>
      <c r="D68" s="36" t="s">
        <v>49</v>
      </c>
      <c r="E68" s="35" t="s">
        <v>291</v>
      </c>
      <c r="F68" s="34">
        <v>1</v>
      </c>
      <c r="G68" s="35" t="s">
        <v>86</v>
      </c>
      <c r="H68" s="35" t="s">
        <v>292</v>
      </c>
      <c r="I68" s="35" t="s">
        <v>60</v>
      </c>
      <c r="J68" s="35" t="s">
        <v>53</v>
      </c>
      <c r="K68" s="35" t="s">
        <v>60</v>
      </c>
      <c r="L68" s="35">
        <v>40</v>
      </c>
      <c r="M68" s="35">
        <v>138</v>
      </c>
      <c r="N68" s="35">
        <v>132</v>
      </c>
      <c r="O68" s="42">
        <v>350</v>
      </c>
      <c r="P68" s="42">
        <v>500</v>
      </c>
      <c r="Q68" s="42">
        <v>500</v>
      </c>
      <c r="R68" s="42">
        <v>500</v>
      </c>
      <c r="S68" s="42"/>
      <c r="T68" s="42"/>
      <c r="U68" s="42"/>
      <c r="V68" s="42"/>
      <c r="W68" s="42" t="s">
        <v>86</v>
      </c>
      <c r="X68" s="42" t="s">
        <v>54</v>
      </c>
      <c r="Y68" s="42" t="s">
        <v>42</v>
      </c>
    </row>
    <row r="69" s="2" customFormat="1" ht="89" customHeight="1" spans="1:25">
      <c r="A69" s="33">
        <v>59</v>
      </c>
      <c r="B69" s="34" t="s">
        <v>293</v>
      </c>
      <c r="C69" s="35" t="s">
        <v>294</v>
      </c>
      <c r="D69" s="36" t="s">
        <v>49</v>
      </c>
      <c r="E69" s="35" t="s">
        <v>295</v>
      </c>
      <c r="F69" s="34">
        <v>1</v>
      </c>
      <c r="G69" s="35" t="s">
        <v>117</v>
      </c>
      <c r="H69" s="40" t="s">
        <v>296</v>
      </c>
      <c r="I69" s="40" t="s">
        <v>60</v>
      </c>
      <c r="J69" s="40" t="s">
        <v>53</v>
      </c>
      <c r="K69" s="40" t="s">
        <v>53</v>
      </c>
      <c r="L69" s="40">
        <v>40</v>
      </c>
      <c r="M69" s="40">
        <v>140</v>
      </c>
      <c r="N69" s="40">
        <v>70</v>
      </c>
      <c r="O69" s="41">
        <v>240</v>
      </c>
      <c r="P69" s="41">
        <v>500</v>
      </c>
      <c r="Q69" s="41">
        <v>500</v>
      </c>
      <c r="R69" s="41">
        <v>500</v>
      </c>
      <c r="S69" s="41"/>
      <c r="T69" s="41"/>
      <c r="U69" s="41"/>
      <c r="V69" s="41"/>
      <c r="W69" s="42" t="s">
        <v>117</v>
      </c>
      <c r="X69" s="42" t="s">
        <v>54</v>
      </c>
      <c r="Y69" s="42" t="s">
        <v>42</v>
      </c>
    </row>
    <row r="70" s="2" customFormat="1" ht="89" customHeight="1" spans="1:25">
      <c r="A70" s="33">
        <v>60</v>
      </c>
      <c r="B70" s="34" t="s">
        <v>297</v>
      </c>
      <c r="C70" s="35" t="s">
        <v>298</v>
      </c>
      <c r="D70" s="36" t="s">
        <v>49</v>
      </c>
      <c r="E70" s="35" t="s">
        <v>299</v>
      </c>
      <c r="F70" s="34">
        <v>1</v>
      </c>
      <c r="G70" s="35" t="s">
        <v>157</v>
      </c>
      <c r="H70" s="35" t="s">
        <v>300</v>
      </c>
      <c r="I70" s="35" t="s">
        <v>60</v>
      </c>
      <c r="J70" s="35" t="s">
        <v>60</v>
      </c>
      <c r="K70" s="35" t="s">
        <v>53</v>
      </c>
      <c r="L70" s="35">
        <v>67</v>
      </c>
      <c r="M70" s="35">
        <v>244</v>
      </c>
      <c r="N70" s="35">
        <v>168</v>
      </c>
      <c r="O70" s="42">
        <v>591</v>
      </c>
      <c r="P70" s="42">
        <v>50</v>
      </c>
      <c r="Q70" s="42">
        <v>50</v>
      </c>
      <c r="R70" s="42">
        <v>50</v>
      </c>
      <c r="S70" s="42"/>
      <c r="T70" s="42"/>
      <c r="U70" s="42"/>
      <c r="V70" s="42"/>
      <c r="W70" s="42" t="s">
        <v>157</v>
      </c>
      <c r="X70" s="42" t="s">
        <v>250</v>
      </c>
      <c r="Y70" s="42" t="s">
        <v>301</v>
      </c>
    </row>
    <row r="71" s="2" customFormat="1" ht="68" customHeight="1" spans="1:25">
      <c r="A71" s="33">
        <v>61</v>
      </c>
      <c r="B71" s="34" t="s">
        <v>302</v>
      </c>
      <c r="C71" s="35" t="s">
        <v>303</v>
      </c>
      <c r="D71" s="36" t="s">
        <v>49</v>
      </c>
      <c r="E71" s="35" t="s">
        <v>304</v>
      </c>
      <c r="F71" s="34">
        <v>1</v>
      </c>
      <c r="G71" s="35" t="s">
        <v>122</v>
      </c>
      <c r="H71" s="35" t="s">
        <v>305</v>
      </c>
      <c r="I71" s="35" t="s">
        <v>60</v>
      </c>
      <c r="J71" s="35" t="s">
        <v>53</v>
      </c>
      <c r="K71" s="35" t="s">
        <v>53</v>
      </c>
      <c r="L71" s="35">
        <v>20</v>
      </c>
      <c r="M71" s="35">
        <v>55</v>
      </c>
      <c r="N71" s="35">
        <v>196</v>
      </c>
      <c r="O71" s="42">
        <v>627</v>
      </c>
      <c r="P71" s="42">
        <v>8</v>
      </c>
      <c r="Q71" s="42">
        <v>8</v>
      </c>
      <c r="R71" s="42">
        <v>8</v>
      </c>
      <c r="S71" s="42"/>
      <c r="T71" s="42"/>
      <c r="U71" s="42"/>
      <c r="V71" s="42"/>
      <c r="W71" s="42" t="s">
        <v>122</v>
      </c>
      <c r="X71" s="42" t="s">
        <v>54</v>
      </c>
      <c r="Y71" s="42" t="s">
        <v>42</v>
      </c>
    </row>
    <row r="72" s="2" customFormat="1" ht="66" customHeight="1" spans="1:25">
      <c r="A72" s="33">
        <v>62</v>
      </c>
      <c r="B72" s="34" t="s">
        <v>306</v>
      </c>
      <c r="C72" s="35" t="s">
        <v>307</v>
      </c>
      <c r="D72" s="36" t="s">
        <v>49</v>
      </c>
      <c r="E72" s="35" t="s">
        <v>308</v>
      </c>
      <c r="F72" s="34">
        <v>1</v>
      </c>
      <c r="G72" s="35" t="s">
        <v>122</v>
      </c>
      <c r="H72" s="35" t="s">
        <v>309</v>
      </c>
      <c r="I72" s="35" t="s">
        <v>53</v>
      </c>
      <c r="J72" s="40" t="s">
        <v>53</v>
      </c>
      <c r="K72" s="40" t="s">
        <v>60</v>
      </c>
      <c r="L72" s="35">
        <v>12</v>
      </c>
      <c r="M72" s="35">
        <v>36</v>
      </c>
      <c r="N72" s="35">
        <v>102</v>
      </c>
      <c r="O72" s="42">
        <v>309</v>
      </c>
      <c r="P72" s="42">
        <v>15</v>
      </c>
      <c r="Q72" s="42">
        <v>15</v>
      </c>
      <c r="R72" s="42">
        <v>15</v>
      </c>
      <c r="S72" s="42"/>
      <c r="T72" s="42"/>
      <c r="U72" s="42"/>
      <c r="V72" s="42"/>
      <c r="W72" s="42" t="s">
        <v>122</v>
      </c>
      <c r="X72" s="42" t="s">
        <v>250</v>
      </c>
      <c r="Y72" s="42" t="s">
        <v>42</v>
      </c>
    </row>
    <row r="73" s="2" customFormat="1" ht="66" customHeight="1" spans="1:25">
      <c r="A73" s="33">
        <v>63</v>
      </c>
      <c r="B73" s="34" t="s">
        <v>310</v>
      </c>
      <c r="C73" s="35" t="s">
        <v>311</v>
      </c>
      <c r="D73" s="36" t="s">
        <v>49</v>
      </c>
      <c r="E73" s="35" t="s">
        <v>312</v>
      </c>
      <c r="F73" s="34">
        <v>1</v>
      </c>
      <c r="G73" s="35" t="s">
        <v>166</v>
      </c>
      <c r="H73" s="35" t="s">
        <v>313</v>
      </c>
      <c r="I73" s="35" t="s">
        <v>60</v>
      </c>
      <c r="J73" s="35" t="s">
        <v>53</v>
      </c>
      <c r="K73" s="35" t="s">
        <v>60</v>
      </c>
      <c r="L73" s="35">
        <v>118</v>
      </c>
      <c r="M73" s="35">
        <v>421</v>
      </c>
      <c r="N73" s="35">
        <v>254</v>
      </c>
      <c r="O73" s="42">
        <v>958</v>
      </c>
      <c r="P73" s="42">
        <v>100</v>
      </c>
      <c r="Q73" s="42">
        <v>100</v>
      </c>
      <c r="R73" s="42">
        <v>100</v>
      </c>
      <c r="S73" s="42"/>
      <c r="T73" s="42"/>
      <c r="U73" s="42"/>
      <c r="V73" s="42"/>
      <c r="W73" s="42" t="s">
        <v>166</v>
      </c>
      <c r="X73" s="42" t="s">
        <v>54</v>
      </c>
      <c r="Y73" s="42" t="s">
        <v>301</v>
      </c>
    </row>
    <row r="74" s="2" customFormat="1" ht="66" customHeight="1" spans="1:25">
      <c r="A74" s="33">
        <v>64</v>
      </c>
      <c r="B74" s="34" t="s">
        <v>314</v>
      </c>
      <c r="C74" s="35" t="s">
        <v>315</v>
      </c>
      <c r="D74" s="36" t="s">
        <v>49</v>
      </c>
      <c r="E74" s="35" t="s">
        <v>316</v>
      </c>
      <c r="F74" s="34">
        <v>1</v>
      </c>
      <c r="G74" s="35" t="s">
        <v>166</v>
      </c>
      <c r="H74" s="35" t="s">
        <v>313</v>
      </c>
      <c r="I74" s="35" t="s">
        <v>60</v>
      </c>
      <c r="J74" s="35" t="s">
        <v>53</v>
      </c>
      <c r="K74" s="35" t="s">
        <v>60</v>
      </c>
      <c r="L74" s="35">
        <v>118</v>
      </c>
      <c r="M74" s="35">
        <v>421</v>
      </c>
      <c r="N74" s="35">
        <v>254</v>
      </c>
      <c r="O74" s="42">
        <v>958</v>
      </c>
      <c r="P74" s="42">
        <v>50</v>
      </c>
      <c r="Q74" s="42">
        <v>50</v>
      </c>
      <c r="R74" s="42">
        <v>50</v>
      </c>
      <c r="S74" s="42"/>
      <c r="T74" s="42"/>
      <c r="U74" s="42"/>
      <c r="V74" s="42"/>
      <c r="W74" s="42" t="s">
        <v>166</v>
      </c>
      <c r="X74" s="42" t="s">
        <v>250</v>
      </c>
      <c r="Y74" s="42" t="s">
        <v>301</v>
      </c>
    </row>
    <row r="75" s="2" customFormat="1" ht="66" customHeight="1" spans="1:25">
      <c r="A75" s="33">
        <v>65</v>
      </c>
      <c r="B75" s="34" t="s">
        <v>317</v>
      </c>
      <c r="C75" s="35" t="s">
        <v>318</v>
      </c>
      <c r="D75" s="36" t="s">
        <v>49</v>
      </c>
      <c r="E75" s="35" t="s">
        <v>319</v>
      </c>
      <c r="F75" s="34">
        <v>1</v>
      </c>
      <c r="G75" s="35" t="s">
        <v>166</v>
      </c>
      <c r="H75" s="35" t="s">
        <v>320</v>
      </c>
      <c r="I75" s="35" t="s">
        <v>53</v>
      </c>
      <c r="J75" s="35" t="s">
        <v>53</v>
      </c>
      <c r="K75" s="35" t="s">
        <v>53</v>
      </c>
      <c r="L75" s="35">
        <v>25</v>
      </c>
      <c r="M75" s="35">
        <v>116</v>
      </c>
      <c r="N75" s="35">
        <v>43</v>
      </c>
      <c r="O75" s="42">
        <v>181</v>
      </c>
      <c r="P75" s="42">
        <v>15</v>
      </c>
      <c r="Q75" s="42">
        <v>15</v>
      </c>
      <c r="R75" s="42">
        <v>15</v>
      </c>
      <c r="S75" s="42"/>
      <c r="T75" s="42"/>
      <c r="U75" s="42"/>
      <c r="V75" s="42"/>
      <c r="W75" s="42" t="s">
        <v>166</v>
      </c>
      <c r="X75" s="42" t="s">
        <v>54</v>
      </c>
      <c r="Y75" s="42" t="s">
        <v>301</v>
      </c>
    </row>
    <row r="76" s="2" customFormat="1" ht="95" customHeight="1" spans="1:25">
      <c r="A76" s="33">
        <v>66</v>
      </c>
      <c r="B76" s="34" t="s">
        <v>321</v>
      </c>
      <c r="C76" s="35" t="s">
        <v>322</v>
      </c>
      <c r="D76" s="36" t="s">
        <v>49</v>
      </c>
      <c r="E76" s="35" t="s">
        <v>323</v>
      </c>
      <c r="F76" s="34">
        <v>1</v>
      </c>
      <c r="G76" s="35" t="s">
        <v>51</v>
      </c>
      <c r="H76" s="35" t="s">
        <v>324</v>
      </c>
      <c r="I76" s="35" t="s">
        <v>53</v>
      </c>
      <c r="J76" s="35" t="s">
        <v>53</v>
      </c>
      <c r="K76" s="35" t="s">
        <v>53</v>
      </c>
      <c r="L76" s="35">
        <v>7</v>
      </c>
      <c r="M76" s="35">
        <v>24</v>
      </c>
      <c r="N76" s="35">
        <v>9</v>
      </c>
      <c r="O76" s="42">
        <v>36</v>
      </c>
      <c r="P76" s="42">
        <v>30</v>
      </c>
      <c r="Q76" s="42">
        <v>30</v>
      </c>
      <c r="R76" s="42">
        <v>30</v>
      </c>
      <c r="S76" s="42"/>
      <c r="T76" s="42"/>
      <c r="U76" s="42"/>
      <c r="V76" s="42"/>
      <c r="W76" s="42" t="s">
        <v>51</v>
      </c>
      <c r="X76" s="42" t="s">
        <v>54</v>
      </c>
      <c r="Y76" s="42" t="s">
        <v>301</v>
      </c>
    </row>
    <row r="77" s="2" customFormat="1" ht="61" customHeight="1" spans="1:25">
      <c r="A77" s="33">
        <v>67</v>
      </c>
      <c r="B77" s="34" t="s">
        <v>325</v>
      </c>
      <c r="C77" s="35" t="s">
        <v>326</v>
      </c>
      <c r="D77" s="36" t="s">
        <v>49</v>
      </c>
      <c r="E77" s="35" t="s">
        <v>327</v>
      </c>
      <c r="F77" s="34">
        <v>1</v>
      </c>
      <c r="G77" s="35" t="s">
        <v>51</v>
      </c>
      <c r="H77" s="35" t="s">
        <v>328</v>
      </c>
      <c r="I77" s="35" t="s">
        <v>53</v>
      </c>
      <c r="J77" s="35" t="s">
        <v>53</v>
      </c>
      <c r="K77" s="35" t="s">
        <v>60</v>
      </c>
      <c r="L77" s="35">
        <v>28</v>
      </c>
      <c r="M77" s="35">
        <v>76</v>
      </c>
      <c r="N77" s="35">
        <v>66</v>
      </c>
      <c r="O77" s="42">
        <v>218</v>
      </c>
      <c r="P77" s="42">
        <v>20</v>
      </c>
      <c r="Q77" s="42">
        <v>20</v>
      </c>
      <c r="R77" s="42">
        <v>20</v>
      </c>
      <c r="S77" s="42"/>
      <c r="T77" s="42"/>
      <c r="U77" s="42"/>
      <c r="V77" s="42"/>
      <c r="W77" s="42" t="s">
        <v>51</v>
      </c>
      <c r="X77" s="42" t="s">
        <v>54</v>
      </c>
      <c r="Y77" s="42" t="s">
        <v>301</v>
      </c>
    </row>
    <row r="78" s="2" customFormat="1" ht="62" customHeight="1" spans="1:25">
      <c r="A78" s="33">
        <v>68</v>
      </c>
      <c r="B78" s="34" t="s">
        <v>329</v>
      </c>
      <c r="C78" s="35" t="s">
        <v>330</v>
      </c>
      <c r="D78" s="36" t="s">
        <v>49</v>
      </c>
      <c r="E78" s="35" t="s">
        <v>331</v>
      </c>
      <c r="F78" s="34">
        <v>1</v>
      </c>
      <c r="G78" s="35" t="s">
        <v>51</v>
      </c>
      <c r="H78" s="35" t="s">
        <v>332</v>
      </c>
      <c r="I78" s="35" t="s">
        <v>60</v>
      </c>
      <c r="J78" s="35" t="s">
        <v>53</v>
      </c>
      <c r="K78" s="35" t="s">
        <v>53</v>
      </c>
      <c r="L78" s="35">
        <v>16</v>
      </c>
      <c r="M78" s="35">
        <v>56</v>
      </c>
      <c r="N78" s="35">
        <v>40</v>
      </c>
      <c r="O78" s="42">
        <v>140</v>
      </c>
      <c r="P78" s="42">
        <v>10</v>
      </c>
      <c r="Q78" s="42">
        <v>10</v>
      </c>
      <c r="R78" s="42">
        <v>10</v>
      </c>
      <c r="S78" s="42"/>
      <c r="T78" s="42"/>
      <c r="U78" s="42"/>
      <c r="V78" s="42"/>
      <c r="W78" s="42" t="s">
        <v>51</v>
      </c>
      <c r="X78" s="42" t="s">
        <v>54</v>
      </c>
      <c r="Y78" s="42" t="s">
        <v>42</v>
      </c>
    </row>
    <row r="79" s="2" customFormat="1" ht="64" customHeight="1" spans="1:25">
      <c r="A79" s="33">
        <v>69</v>
      </c>
      <c r="B79" s="34" t="s">
        <v>333</v>
      </c>
      <c r="C79" s="35" t="s">
        <v>334</v>
      </c>
      <c r="D79" s="36" t="s">
        <v>49</v>
      </c>
      <c r="E79" s="35" t="s">
        <v>335</v>
      </c>
      <c r="F79" s="34">
        <v>1</v>
      </c>
      <c r="G79" s="35" t="s">
        <v>112</v>
      </c>
      <c r="H79" s="35" t="s">
        <v>336</v>
      </c>
      <c r="I79" s="35" t="s">
        <v>60</v>
      </c>
      <c r="J79" s="35" t="s">
        <v>53</v>
      </c>
      <c r="K79" s="35" t="s">
        <v>53</v>
      </c>
      <c r="L79" s="35">
        <v>60</v>
      </c>
      <c r="M79" s="35">
        <v>213</v>
      </c>
      <c r="N79" s="35">
        <v>102</v>
      </c>
      <c r="O79" s="42">
        <v>314</v>
      </c>
      <c r="P79" s="42">
        <v>20</v>
      </c>
      <c r="Q79" s="42">
        <v>20</v>
      </c>
      <c r="R79" s="42">
        <v>20</v>
      </c>
      <c r="S79" s="42"/>
      <c r="T79" s="42"/>
      <c r="U79" s="42"/>
      <c r="V79" s="42"/>
      <c r="W79" s="42" t="s">
        <v>112</v>
      </c>
      <c r="X79" s="42" t="s">
        <v>54</v>
      </c>
      <c r="Y79" s="42" t="s">
        <v>301</v>
      </c>
    </row>
    <row r="80" s="2" customFormat="1" ht="79" customHeight="1" spans="1:25">
      <c r="A80" s="33">
        <v>70</v>
      </c>
      <c r="B80" s="34" t="s">
        <v>337</v>
      </c>
      <c r="C80" s="35" t="s">
        <v>338</v>
      </c>
      <c r="D80" s="36" t="s">
        <v>49</v>
      </c>
      <c r="E80" s="35" t="s">
        <v>339</v>
      </c>
      <c r="F80" s="34">
        <v>1</v>
      </c>
      <c r="G80" s="35" t="s">
        <v>112</v>
      </c>
      <c r="H80" s="35" t="s">
        <v>340</v>
      </c>
      <c r="I80" s="35" t="s">
        <v>60</v>
      </c>
      <c r="J80" s="35" t="s">
        <v>53</v>
      </c>
      <c r="K80" s="35" t="s">
        <v>53</v>
      </c>
      <c r="L80" s="35">
        <v>4</v>
      </c>
      <c r="M80" s="35">
        <v>8</v>
      </c>
      <c r="N80" s="35">
        <v>42</v>
      </c>
      <c r="O80" s="42">
        <v>103</v>
      </c>
      <c r="P80" s="42">
        <v>60</v>
      </c>
      <c r="Q80" s="42">
        <v>60</v>
      </c>
      <c r="R80" s="42">
        <v>60</v>
      </c>
      <c r="S80" s="42"/>
      <c r="T80" s="42"/>
      <c r="U80" s="42"/>
      <c r="V80" s="42"/>
      <c r="W80" s="42" t="s">
        <v>112</v>
      </c>
      <c r="X80" s="42" t="s">
        <v>250</v>
      </c>
      <c r="Y80" s="42" t="s">
        <v>301</v>
      </c>
    </row>
    <row r="81" s="2" customFormat="1" ht="222" customHeight="1" spans="1:25">
      <c r="A81" s="33">
        <v>71</v>
      </c>
      <c r="B81" s="34" t="s">
        <v>341</v>
      </c>
      <c r="C81" s="35" t="s">
        <v>342</v>
      </c>
      <c r="D81" s="36" t="s">
        <v>49</v>
      </c>
      <c r="E81" s="35" t="s">
        <v>343</v>
      </c>
      <c r="F81" s="34">
        <v>1</v>
      </c>
      <c r="G81" s="35" t="s">
        <v>132</v>
      </c>
      <c r="H81" s="35" t="s">
        <v>344</v>
      </c>
      <c r="I81" s="35" t="s">
        <v>53</v>
      </c>
      <c r="J81" s="35" t="s">
        <v>53</v>
      </c>
      <c r="K81" s="35" t="s">
        <v>53</v>
      </c>
      <c r="L81" s="35">
        <v>67</v>
      </c>
      <c r="M81" s="35">
        <v>234</v>
      </c>
      <c r="N81" s="35">
        <v>223</v>
      </c>
      <c r="O81" s="42">
        <v>885</v>
      </c>
      <c r="P81" s="42">
        <v>45</v>
      </c>
      <c r="Q81" s="42">
        <v>45</v>
      </c>
      <c r="R81" s="42">
        <v>45</v>
      </c>
      <c r="S81" s="42"/>
      <c r="T81" s="42"/>
      <c r="U81" s="42"/>
      <c r="V81" s="42"/>
      <c r="W81" s="42" t="s">
        <v>132</v>
      </c>
      <c r="X81" s="42" t="s">
        <v>250</v>
      </c>
      <c r="Y81" s="42" t="s">
        <v>301</v>
      </c>
    </row>
    <row r="82" s="2" customFormat="1" ht="158" customHeight="1" spans="1:25">
      <c r="A82" s="33">
        <v>72</v>
      </c>
      <c r="B82" s="34" t="s">
        <v>345</v>
      </c>
      <c r="C82" s="35" t="s">
        <v>346</v>
      </c>
      <c r="D82" s="36" t="s">
        <v>49</v>
      </c>
      <c r="E82" s="35" t="s">
        <v>347</v>
      </c>
      <c r="F82" s="34">
        <v>1</v>
      </c>
      <c r="G82" s="35" t="s">
        <v>132</v>
      </c>
      <c r="H82" s="35" t="s">
        <v>344</v>
      </c>
      <c r="I82" s="35" t="s">
        <v>53</v>
      </c>
      <c r="J82" s="35" t="s">
        <v>53</v>
      </c>
      <c r="K82" s="35" t="s">
        <v>53</v>
      </c>
      <c r="L82" s="35">
        <v>38</v>
      </c>
      <c r="M82" s="35">
        <v>133</v>
      </c>
      <c r="N82" s="35">
        <v>82</v>
      </c>
      <c r="O82" s="42">
        <v>287</v>
      </c>
      <c r="P82" s="42">
        <v>45</v>
      </c>
      <c r="Q82" s="42">
        <v>45</v>
      </c>
      <c r="R82" s="42">
        <v>45</v>
      </c>
      <c r="S82" s="42"/>
      <c r="T82" s="42"/>
      <c r="U82" s="42"/>
      <c r="V82" s="42"/>
      <c r="W82" s="42" t="s">
        <v>132</v>
      </c>
      <c r="X82" s="42" t="s">
        <v>284</v>
      </c>
      <c r="Y82" s="42" t="s">
        <v>301</v>
      </c>
    </row>
    <row r="83" s="2" customFormat="1" ht="175" customHeight="1" spans="1:25">
      <c r="A83" s="33">
        <v>73</v>
      </c>
      <c r="B83" s="34" t="s">
        <v>348</v>
      </c>
      <c r="C83" s="35" t="s">
        <v>349</v>
      </c>
      <c r="D83" s="36" t="s">
        <v>49</v>
      </c>
      <c r="E83" s="35" t="s">
        <v>350</v>
      </c>
      <c r="F83" s="34">
        <v>1</v>
      </c>
      <c r="G83" s="35" t="s">
        <v>132</v>
      </c>
      <c r="H83" s="35"/>
      <c r="I83" s="35" t="s">
        <v>60</v>
      </c>
      <c r="J83" s="35" t="s">
        <v>53</v>
      </c>
      <c r="K83" s="35" t="s">
        <v>53</v>
      </c>
      <c r="L83" s="35">
        <v>23</v>
      </c>
      <c r="M83" s="35">
        <v>65</v>
      </c>
      <c r="N83" s="35">
        <v>285</v>
      </c>
      <c r="O83" s="42">
        <v>941</v>
      </c>
      <c r="P83" s="42">
        <v>135</v>
      </c>
      <c r="Q83" s="42">
        <v>135</v>
      </c>
      <c r="R83" s="42">
        <v>135</v>
      </c>
      <c r="S83" s="42"/>
      <c r="T83" s="42"/>
      <c r="U83" s="42"/>
      <c r="V83" s="42"/>
      <c r="W83" s="42" t="s">
        <v>132</v>
      </c>
      <c r="X83" s="42" t="s">
        <v>284</v>
      </c>
      <c r="Y83" s="42" t="s">
        <v>301</v>
      </c>
    </row>
    <row r="84" s="2" customFormat="1" ht="80" customHeight="1" spans="1:25">
      <c r="A84" s="33">
        <v>74</v>
      </c>
      <c r="B84" s="34" t="s">
        <v>351</v>
      </c>
      <c r="C84" s="35" t="s">
        <v>352</v>
      </c>
      <c r="D84" s="36" t="s">
        <v>49</v>
      </c>
      <c r="E84" s="35" t="s">
        <v>353</v>
      </c>
      <c r="F84" s="34">
        <v>1</v>
      </c>
      <c r="G84" s="35" t="s">
        <v>91</v>
      </c>
      <c r="H84" s="35" t="s">
        <v>354</v>
      </c>
      <c r="I84" s="40" t="s">
        <v>60</v>
      </c>
      <c r="J84" s="40" t="s">
        <v>53</v>
      </c>
      <c r="K84" s="40" t="s">
        <v>53</v>
      </c>
      <c r="L84" s="35">
        <v>153</v>
      </c>
      <c r="M84" s="35">
        <v>459</v>
      </c>
      <c r="N84" s="35">
        <v>245</v>
      </c>
      <c r="O84" s="42">
        <v>735</v>
      </c>
      <c r="P84" s="42">
        <v>15</v>
      </c>
      <c r="Q84" s="42">
        <v>15</v>
      </c>
      <c r="R84" s="42">
        <v>15</v>
      </c>
      <c r="S84" s="42"/>
      <c r="T84" s="42"/>
      <c r="U84" s="42"/>
      <c r="V84" s="42"/>
      <c r="W84" s="42" t="s">
        <v>91</v>
      </c>
      <c r="X84" s="42" t="s">
        <v>54</v>
      </c>
      <c r="Y84" s="42" t="s">
        <v>42</v>
      </c>
    </row>
    <row r="85" s="2" customFormat="1" ht="80" customHeight="1" spans="1:25">
      <c r="A85" s="33">
        <v>75</v>
      </c>
      <c r="B85" s="34" t="s">
        <v>355</v>
      </c>
      <c r="C85" s="35" t="s">
        <v>356</v>
      </c>
      <c r="D85" s="36" t="s">
        <v>49</v>
      </c>
      <c r="E85" s="35" t="s">
        <v>357</v>
      </c>
      <c r="F85" s="34">
        <v>1</v>
      </c>
      <c r="G85" s="35" t="s">
        <v>91</v>
      </c>
      <c r="H85" s="35" t="s">
        <v>358</v>
      </c>
      <c r="I85" s="35" t="s">
        <v>60</v>
      </c>
      <c r="J85" s="40" t="s">
        <v>53</v>
      </c>
      <c r="K85" s="40" t="s">
        <v>53</v>
      </c>
      <c r="L85" s="35">
        <v>78</v>
      </c>
      <c r="M85" s="35">
        <v>102</v>
      </c>
      <c r="N85" s="35">
        <v>206</v>
      </c>
      <c r="O85" s="42">
        <v>114</v>
      </c>
      <c r="P85" s="42">
        <v>50</v>
      </c>
      <c r="Q85" s="42">
        <v>50</v>
      </c>
      <c r="R85" s="42">
        <v>50</v>
      </c>
      <c r="S85" s="42"/>
      <c r="T85" s="42"/>
      <c r="U85" s="42"/>
      <c r="V85" s="42"/>
      <c r="W85" s="42" t="s">
        <v>91</v>
      </c>
      <c r="X85" s="42" t="s">
        <v>250</v>
      </c>
      <c r="Y85" s="42" t="s">
        <v>42</v>
      </c>
    </row>
    <row r="86" s="2" customFormat="1" ht="80" customHeight="1" spans="1:25">
      <c r="A86" s="33">
        <v>76</v>
      </c>
      <c r="B86" s="34" t="s">
        <v>359</v>
      </c>
      <c r="C86" s="35" t="s">
        <v>360</v>
      </c>
      <c r="D86" s="36" t="s">
        <v>49</v>
      </c>
      <c r="E86" s="35" t="s">
        <v>361</v>
      </c>
      <c r="F86" s="34">
        <v>1</v>
      </c>
      <c r="G86" s="35" t="s">
        <v>65</v>
      </c>
      <c r="H86" s="35" t="s">
        <v>66</v>
      </c>
      <c r="I86" s="40" t="s">
        <v>53</v>
      </c>
      <c r="J86" s="40" t="s">
        <v>53</v>
      </c>
      <c r="K86" s="40" t="s">
        <v>53</v>
      </c>
      <c r="L86" s="35">
        <v>12</v>
      </c>
      <c r="M86" s="35">
        <v>25</v>
      </c>
      <c r="N86" s="35">
        <v>25</v>
      </c>
      <c r="O86" s="42">
        <v>54</v>
      </c>
      <c r="P86" s="42">
        <v>500</v>
      </c>
      <c r="Q86" s="42">
        <v>500</v>
      </c>
      <c r="R86" s="42">
        <v>500</v>
      </c>
      <c r="S86" s="42"/>
      <c r="T86" s="42"/>
      <c r="U86" s="42"/>
      <c r="V86" s="42"/>
      <c r="W86" s="42" t="s">
        <v>65</v>
      </c>
      <c r="X86" s="42" t="s">
        <v>250</v>
      </c>
      <c r="Y86" s="42" t="s">
        <v>301</v>
      </c>
    </row>
    <row r="87" s="2" customFormat="1" ht="73" customHeight="1" spans="1:25">
      <c r="A87" s="33">
        <v>77</v>
      </c>
      <c r="B87" s="33" t="s">
        <v>362</v>
      </c>
      <c r="C87" s="35" t="s">
        <v>363</v>
      </c>
      <c r="D87" s="36" t="s">
        <v>69</v>
      </c>
      <c r="E87" s="35" t="s">
        <v>364</v>
      </c>
      <c r="F87" s="34">
        <v>1</v>
      </c>
      <c r="G87" s="35" t="s">
        <v>71</v>
      </c>
      <c r="H87" s="40" t="s">
        <v>365</v>
      </c>
      <c r="I87" s="40" t="s">
        <v>60</v>
      </c>
      <c r="J87" s="40" t="s">
        <v>53</v>
      </c>
      <c r="K87" s="40" t="s">
        <v>53</v>
      </c>
      <c r="L87" s="40">
        <v>13</v>
      </c>
      <c r="M87" s="40">
        <v>41</v>
      </c>
      <c r="N87" s="40">
        <v>22</v>
      </c>
      <c r="O87" s="41">
        <v>73</v>
      </c>
      <c r="P87" s="41">
        <v>15</v>
      </c>
      <c r="Q87" s="41">
        <v>15</v>
      </c>
      <c r="R87" s="41">
        <v>15</v>
      </c>
      <c r="S87" s="41"/>
      <c r="T87" s="41"/>
      <c r="U87" s="41"/>
      <c r="V87" s="41"/>
      <c r="W87" s="42" t="s">
        <v>71</v>
      </c>
      <c r="X87" s="42" t="s">
        <v>250</v>
      </c>
      <c r="Y87" s="42" t="s">
        <v>42</v>
      </c>
    </row>
    <row r="88" s="2" customFormat="1" ht="73" customHeight="1" spans="1:25">
      <c r="A88" s="33">
        <v>78</v>
      </c>
      <c r="B88" s="33" t="s">
        <v>366</v>
      </c>
      <c r="C88" s="35" t="s">
        <v>367</v>
      </c>
      <c r="D88" s="36" t="s">
        <v>69</v>
      </c>
      <c r="E88" s="35" t="s">
        <v>368</v>
      </c>
      <c r="F88" s="34">
        <v>1</v>
      </c>
      <c r="G88" s="35" t="s">
        <v>71</v>
      </c>
      <c r="H88" s="40" t="s">
        <v>369</v>
      </c>
      <c r="I88" s="40" t="s">
        <v>53</v>
      </c>
      <c r="J88" s="40" t="s">
        <v>53</v>
      </c>
      <c r="K88" s="40" t="s">
        <v>60</v>
      </c>
      <c r="L88" s="40">
        <v>26</v>
      </c>
      <c r="M88" s="40">
        <v>77</v>
      </c>
      <c r="N88" s="40">
        <v>93</v>
      </c>
      <c r="O88" s="41">
        <v>291</v>
      </c>
      <c r="P88" s="41">
        <v>20</v>
      </c>
      <c r="Q88" s="41">
        <v>20</v>
      </c>
      <c r="R88" s="41">
        <v>20</v>
      </c>
      <c r="S88" s="41"/>
      <c r="T88" s="41"/>
      <c r="U88" s="41"/>
      <c r="V88" s="41"/>
      <c r="W88" s="42" t="s">
        <v>71</v>
      </c>
      <c r="X88" s="42" t="s">
        <v>250</v>
      </c>
      <c r="Y88" s="42" t="s">
        <v>42</v>
      </c>
    </row>
    <row r="89" s="2" customFormat="1" ht="73" customHeight="1" spans="1:25">
      <c r="A89" s="33">
        <v>79</v>
      </c>
      <c r="B89" s="33" t="s">
        <v>370</v>
      </c>
      <c r="C89" s="35" t="s">
        <v>371</v>
      </c>
      <c r="D89" s="36" t="s">
        <v>49</v>
      </c>
      <c r="E89" s="35" t="s">
        <v>372</v>
      </c>
      <c r="F89" s="34">
        <v>1</v>
      </c>
      <c r="G89" s="35" t="s">
        <v>99</v>
      </c>
      <c r="H89" s="40" t="s">
        <v>373</v>
      </c>
      <c r="I89" s="40" t="s">
        <v>60</v>
      </c>
      <c r="J89" s="40" t="s">
        <v>53</v>
      </c>
      <c r="K89" s="40" t="s">
        <v>53</v>
      </c>
      <c r="L89" s="40">
        <v>51</v>
      </c>
      <c r="M89" s="40">
        <v>136</v>
      </c>
      <c r="N89" s="40">
        <v>186</v>
      </c>
      <c r="O89" s="41">
        <v>467</v>
      </c>
      <c r="P89" s="41">
        <v>4</v>
      </c>
      <c r="Q89" s="41">
        <v>4</v>
      </c>
      <c r="R89" s="41">
        <v>4</v>
      </c>
      <c r="S89" s="41"/>
      <c r="T89" s="41"/>
      <c r="U89" s="41"/>
      <c r="V89" s="41"/>
      <c r="W89" s="42" t="s">
        <v>99</v>
      </c>
      <c r="X89" s="42" t="s">
        <v>41</v>
      </c>
      <c r="Y89" s="42" t="s">
        <v>301</v>
      </c>
    </row>
    <row r="90" s="2" customFormat="1" ht="73" customHeight="1" spans="1:25">
      <c r="A90" s="33">
        <v>80</v>
      </c>
      <c r="B90" s="33" t="s">
        <v>374</v>
      </c>
      <c r="C90" s="35" t="s">
        <v>375</v>
      </c>
      <c r="D90" s="36" t="s">
        <v>49</v>
      </c>
      <c r="E90" s="35" t="s">
        <v>376</v>
      </c>
      <c r="F90" s="34">
        <v>1</v>
      </c>
      <c r="G90" s="35" t="s">
        <v>127</v>
      </c>
      <c r="H90" s="40" t="s">
        <v>377</v>
      </c>
      <c r="I90" s="40" t="s">
        <v>60</v>
      </c>
      <c r="J90" s="40" t="s">
        <v>53</v>
      </c>
      <c r="K90" s="40" t="s">
        <v>53</v>
      </c>
      <c r="L90" s="40">
        <v>13</v>
      </c>
      <c r="M90" s="40">
        <v>43</v>
      </c>
      <c r="N90" s="40">
        <v>62</v>
      </c>
      <c r="O90" s="41">
        <v>217</v>
      </c>
      <c r="P90" s="41">
        <v>36</v>
      </c>
      <c r="Q90" s="41">
        <v>36</v>
      </c>
      <c r="R90" s="41">
        <v>36</v>
      </c>
      <c r="S90" s="41"/>
      <c r="T90" s="41"/>
      <c r="U90" s="41"/>
      <c r="V90" s="41"/>
      <c r="W90" s="42" t="s">
        <v>127</v>
      </c>
      <c r="X90" s="42" t="s">
        <v>41</v>
      </c>
      <c r="Y90" s="42" t="s">
        <v>42</v>
      </c>
    </row>
    <row r="91" s="2" customFormat="1" ht="73" customHeight="1" spans="1:25">
      <c r="A91" s="33">
        <v>81</v>
      </c>
      <c r="B91" s="33" t="s">
        <v>378</v>
      </c>
      <c r="C91" s="35" t="s">
        <v>379</v>
      </c>
      <c r="D91" s="36" t="s">
        <v>49</v>
      </c>
      <c r="E91" s="35" t="s">
        <v>380</v>
      </c>
      <c r="F91" s="34">
        <v>1</v>
      </c>
      <c r="G91" s="35" t="s">
        <v>127</v>
      </c>
      <c r="H91" s="40" t="s">
        <v>198</v>
      </c>
      <c r="I91" s="40" t="s">
        <v>60</v>
      </c>
      <c r="J91" s="40" t="s">
        <v>53</v>
      </c>
      <c r="K91" s="40" t="s">
        <v>53</v>
      </c>
      <c r="L91" s="40">
        <v>28</v>
      </c>
      <c r="M91" s="40">
        <v>86</v>
      </c>
      <c r="N91" s="40">
        <v>50</v>
      </c>
      <c r="O91" s="41">
        <v>118</v>
      </c>
      <c r="P91" s="41">
        <v>6</v>
      </c>
      <c r="Q91" s="41">
        <v>6</v>
      </c>
      <c r="R91" s="41">
        <v>6</v>
      </c>
      <c r="S91" s="41"/>
      <c r="T91" s="41"/>
      <c r="U91" s="41"/>
      <c r="V91" s="41"/>
      <c r="W91" s="42" t="s">
        <v>127</v>
      </c>
      <c r="X91" s="42" t="s">
        <v>41</v>
      </c>
      <c r="Y91" s="42" t="s">
        <v>42</v>
      </c>
    </row>
    <row r="92" s="2" customFormat="1" ht="73" customHeight="1" spans="1:25">
      <c r="A92" s="33">
        <v>82</v>
      </c>
      <c r="B92" s="33" t="s">
        <v>381</v>
      </c>
      <c r="C92" s="35" t="s">
        <v>382</v>
      </c>
      <c r="D92" s="36" t="s">
        <v>49</v>
      </c>
      <c r="E92" s="35" t="s">
        <v>383</v>
      </c>
      <c r="F92" s="34">
        <v>1</v>
      </c>
      <c r="G92" s="35" t="s">
        <v>58</v>
      </c>
      <c r="H92" s="40" t="s">
        <v>245</v>
      </c>
      <c r="I92" s="35" t="s">
        <v>60</v>
      </c>
      <c r="J92" s="40" t="s">
        <v>53</v>
      </c>
      <c r="K92" s="35" t="s">
        <v>60</v>
      </c>
      <c r="L92" s="40">
        <v>3</v>
      </c>
      <c r="M92" s="40">
        <v>12</v>
      </c>
      <c r="N92" s="40">
        <v>48</v>
      </c>
      <c r="O92" s="41">
        <v>162</v>
      </c>
      <c r="P92" s="41">
        <v>50</v>
      </c>
      <c r="Q92" s="41">
        <v>50</v>
      </c>
      <c r="R92" s="41">
        <v>50</v>
      </c>
      <c r="S92" s="41"/>
      <c r="T92" s="41"/>
      <c r="U92" s="41"/>
      <c r="V92" s="41"/>
      <c r="W92" s="42" t="s">
        <v>58</v>
      </c>
      <c r="X92" s="42" t="s">
        <v>41</v>
      </c>
      <c r="Y92" s="42" t="s">
        <v>42</v>
      </c>
    </row>
    <row r="93" s="2" customFormat="1" ht="73" customHeight="1" spans="1:25">
      <c r="A93" s="33">
        <v>83</v>
      </c>
      <c r="B93" s="33" t="s">
        <v>384</v>
      </c>
      <c r="C93" s="35" t="s">
        <v>385</v>
      </c>
      <c r="D93" s="36" t="s">
        <v>49</v>
      </c>
      <c r="E93" s="35" t="s">
        <v>386</v>
      </c>
      <c r="F93" s="34">
        <v>1</v>
      </c>
      <c r="G93" s="35" t="s">
        <v>58</v>
      </c>
      <c r="H93" s="40" t="s">
        <v>387</v>
      </c>
      <c r="I93" s="40" t="s">
        <v>60</v>
      </c>
      <c r="J93" s="40" t="s">
        <v>53</v>
      </c>
      <c r="K93" s="40" t="s">
        <v>53</v>
      </c>
      <c r="L93" s="40">
        <v>13</v>
      </c>
      <c r="M93" s="40">
        <v>54</v>
      </c>
      <c r="N93" s="40">
        <v>102</v>
      </c>
      <c r="O93" s="41">
        <v>442</v>
      </c>
      <c r="P93" s="41">
        <v>150</v>
      </c>
      <c r="Q93" s="41">
        <v>150</v>
      </c>
      <c r="R93" s="41">
        <v>150</v>
      </c>
      <c r="S93" s="41"/>
      <c r="T93" s="41"/>
      <c r="U93" s="41"/>
      <c r="V93" s="41"/>
      <c r="W93" s="42" t="s">
        <v>58</v>
      </c>
      <c r="X93" s="42" t="s">
        <v>41</v>
      </c>
      <c r="Y93" s="42" t="s">
        <v>301</v>
      </c>
    </row>
    <row r="94" s="2" customFormat="1" ht="73" customHeight="1" spans="1:25">
      <c r="A94" s="33">
        <v>84</v>
      </c>
      <c r="B94" s="33" t="s">
        <v>388</v>
      </c>
      <c r="C94" s="35" t="s">
        <v>389</v>
      </c>
      <c r="D94" s="36" t="s">
        <v>49</v>
      </c>
      <c r="E94" s="35" t="s">
        <v>390</v>
      </c>
      <c r="F94" s="34">
        <v>1</v>
      </c>
      <c r="G94" s="35" t="s">
        <v>82</v>
      </c>
      <c r="H94" s="40" t="s">
        <v>391</v>
      </c>
      <c r="I94" s="35" t="s">
        <v>60</v>
      </c>
      <c r="J94" s="40" t="s">
        <v>53</v>
      </c>
      <c r="K94" s="40" t="s">
        <v>53</v>
      </c>
      <c r="L94" s="40">
        <v>13</v>
      </c>
      <c r="M94" s="40">
        <v>47</v>
      </c>
      <c r="N94" s="40">
        <v>53</v>
      </c>
      <c r="O94" s="41">
        <v>162</v>
      </c>
      <c r="P94" s="41">
        <v>53</v>
      </c>
      <c r="Q94" s="41">
        <v>53</v>
      </c>
      <c r="R94" s="41">
        <v>53</v>
      </c>
      <c r="S94" s="41"/>
      <c r="T94" s="41"/>
      <c r="U94" s="41"/>
      <c r="V94" s="41"/>
      <c r="W94" s="42" t="s">
        <v>82</v>
      </c>
      <c r="X94" s="42" t="s">
        <v>41</v>
      </c>
      <c r="Y94" s="42" t="s">
        <v>42</v>
      </c>
    </row>
    <row r="95" s="2" customFormat="1" ht="73" customHeight="1" spans="1:25">
      <c r="A95" s="33">
        <v>85</v>
      </c>
      <c r="B95" s="33" t="s">
        <v>392</v>
      </c>
      <c r="C95" s="35" t="s">
        <v>393</v>
      </c>
      <c r="D95" s="36" t="s">
        <v>49</v>
      </c>
      <c r="E95" s="35" t="s">
        <v>394</v>
      </c>
      <c r="F95" s="34">
        <v>1</v>
      </c>
      <c r="G95" s="35" t="s">
        <v>82</v>
      </c>
      <c r="H95" s="40" t="s">
        <v>395</v>
      </c>
      <c r="I95" s="40" t="s">
        <v>60</v>
      </c>
      <c r="J95" s="40" t="s">
        <v>53</v>
      </c>
      <c r="K95" s="40" t="s">
        <v>53</v>
      </c>
      <c r="L95" s="40">
        <v>16</v>
      </c>
      <c r="M95" s="40">
        <v>53</v>
      </c>
      <c r="N95" s="40">
        <v>53</v>
      </c>
      <c r="O95" s="41">
        <v>225</v>
      </c>
      <c r="P95" s="41">
        <v>310</v>
      </c>
      <c r="Q95" s="41">
        <v>310</v>
      </c>
      <c r="R95" s="41">
        <v>310</v>
      </c>
      <c r="S95" s="41"/>
      <c r="T95" s="41"/>
      <c r="U95" s="41"/>
      <c r="V95" s="41"/>
      <c r="W95" s="42" t="s">
        <v>82</v>
      </c>
      <c r="X95" s="42" t="s">
        <v>41</v>
      </c>
      <c r="Y95" s="42" t="s">
        <v>301</v>
      </c>
    </row>
    <row r="96" s="2" customFormat="1" ht="73" customHeight="1" spans="1:25">
      <c r="A96" s="33">
        <v>86</v>
      </c>
      <c r="B96" s="33" t="s">
        <v>396</v>
      </c>
      <c r="C96" s="35" t="s">
        <v>397</v>
      </c>
      <c r="D96" s="36" t="s">
        <v>49</v>
      </c>
      <c r="E96" s="35" t="s">
        <v>398</v>
      </c>
      <c r="F96" s="34">
        <v>1</v>
      </c>
      <c r="G96" s="35" t="s">
        <v>86</v>
      </c>
      <c r="H96" s="40" t="s">
        <v>153</v>
      </c>
      <c r="I96" s="40"/>
      <c r="J96" s="40" t="s">
        <v>53</v>
      </c>
      <c r="K96" s="40"/>
      <c r="L96" s="40">
        <v>215</v>
      </c>
      <c r="M96" s="40">
        <v>660</v>
      </c>
      <c r="N96" s="40">
        <v>230</v>
      </c>
      <c r="O96" s="41">
        <v>680</v>
      </c>
      <c r="P96" s="41">
        <v>192</v>
      </c>
      <c r="Q96" s="41">
        <v>192</v>
      </c>
      <c r="R96" s="41">
        <v>192</v>
      </c>
      <c r="S96" s="41"/>
      <c r="T96" s="41"/>
      <c r="U96" s="41"/>
      <c r="V96" s="41"/>
      <c r="W96" s="42" t="s">
        <v>86</v>
      </c>
      <c r="X96" s="42" t="s">
        <v>41</v>
      </c>
      <c r="Y96" s="42" t="s">
        <v>42</v>
      </c>
    </row>
    <row r="97" s="2" customFormat="1" ht="73" customHeight="1" spans="1:25">
      <c r="A97" s="33">
        <v>87</v>
      </c>
      <c r="B97" s="33" t="s">
        <v>399</v>
      </c>
      <c r="C97" s="35" t="s">
        <v>400</v>
      </c>
      <c r="D97" s="36" t="s">
        <v>49</v>
      </c>
      <c r="E97" s="35" t="s">
        <v>398</v>
      </c>
      <c r="F97" s="34">
        <v>1</v>
      </c>
      <c r="G97" s="35" t="s">
        <v>86</v>
      </c>
      <c r="H97" s="40" t="s">
        <v>401</v>
      </c>
      <c r="I97" s="40" t="s">
        <v>53</v>
      </c>
      <c r="J97" s="40" t="s">
        <v>53</v>
      </c>
      <c r="K97" s="40" t="s">
        <v>60</v>
      </c>
      <c r="L97" s="40">
        <v>52</v>
      </c>
      <c r="M97" s="40">
        <v>126</v>
      </c>
      <c r="N97" s="40">
        <v>102</v>
      </c>
      <c r="O97" s="41">
        <v>253</v>
      </c>
      <c r="P97" s="41">
        <v>6</v>
      </c>
      <c r="Q97" s="41">
        <v>6</v>
      </c>
      <c r="R97" s="41">
        <v>6</v>
      </c>
      <c r="S97" s="41"/>
      <c r="T97" s="41"/>
      <c r="U97" s="41"/>
      <c r="V97" s="41"/>
      <c r="W97" s="42" t="s">
        <v>86</v>
      </c>
      <c r="X97" s="42" t="s">
        <v>41</v>
      </c>
      <c r="Y97" s="42" t="s">
        <v>42</v>
      </c>
    </row>
    <row r="98" s="2" customFormat="1" ht="73" customHeight="1" spans="1:25">
      <c r="A98" s="33">
        <v>88</v>
      </c>
      <c r="B98" s="33" t="s">
        <v>402</v>
      </c>
      <c r="C98" s="35" t="s">
        <v>403</v>
      </c>
      <c r="D98" s="36" t="s">
        <v>49</v>
      </c>
      <c r="E98" s="35" t="s">
        <v>404</v>
      </c>
      <c r="F98" s="34">
        <v>1</v>
      </c>
      <c r="G98" s="35" t="s">
        <v>117</v>
      </c>
      <c r="H98" s="40" t="s">
        <v>210</v>
      </c>
      <c r="I98" s="40" t="s">
        <v>60</v>
      </c>
      <c r="J98" s="40" t="s">
        <v>53</v>
      </c>
      <c r="K98" s="40" t="s">
        <v>53</v>
      </c>
      <c r="L98" s="40">
        <v>125</v>
      </c>
      <c r="M98" s="40">
        <v>374</v>
      </c>
      <c r="N98" s="40">
        <v>345</v>
      </c>
      <c r="O98" s="41">
        <v>1074</v>
      </c>
      <c r="P98" s="41">
        <v>2</v>
      </c>
      <c r="Q98" s="41">
        <v>2</v>
      </c>
      <c r="R98" s="41">
        <v>2</v>
      </c>
      <c r="S98" s="41"/>
      <c r="T98" s="41"/>
      <c r="U98" s="41"/>
      <c r="V98" s="41"/>
      <c r="W98" s="42" t="s">
        <v>117</v>
      </c>
      <c r="X98" s="42" t="s">
        <v>41</v>
      </c>
      <c r="Y98" s="42" t="s">
        <v>42</v>
      </c>
    </row>
    <row r="99" s="2" customFormat="1" ht="73" customHeight="1" spans="1:25">
      <c r="A99" s="33">
        <v>89</v>
      </c>
      <c r="B99" s="33" t="s">
        <v>405</v>
      </c>
      <c r="C99" s="35" t="s">
        <v>406</v>
      </c>
      <c r="D99" s="36" t="s">
        <v>49</v>
      </c>
      <c r="E99" s="35" t="s">
        <v>404</v>
      </c>
      <c r="F99" s="34">
        <v>1</v>
      </c>
      <c r="G99" s="35" t="s">
        <v>117</v>
      </c>
      <c r="H99" s="40" t="s">
        <v>407</v>
      </c>
      <c r="I99" s="40" t="s">
        <v>60</v>
      </c>
      <c r="J99" s="40" t="s">
        <v>53</v>
      </c>
      <c r="K99" s="40" t="s">
        <v>53</v>
      </c>
      <c r="L99" s="40">
        <v>33</v>
      </c>
      <c r="M99" s="40">
        <v>102</v>
      </c>
      <c r="N99" s="40">
        <v>87</v>
      </c>
      <c r="O99" s="41">
        <v>251</v>
      </c>
      <c r="P99" s="41">
        <v>10</v>
      </c>
      <c r="Q99" s="41">
        <v>10</v>
      </c>
      <c r="R99" s="41">
        <v>10</v>
      </c>
      <c r="S99" s="41"/>
      <c r="T99" s="41"/>
      <c r="U99" s="41"/>
      <c r="V99" s="41"/>
      <c r="W99" s="42" t="s">
        <v>117</v>
      </c>
      <c r="X99" s="42" t="s">
        <v>41</v>
      </c>
      <c r="Y99" s="42" t="s">
        <v>42</v>
      </c>
    </row>
    <row r="100" s="2" customFormat="1" ht="73" customHeight="1" spans="1:25">
      <c r="A100" s="33">
        <v>90</v>
      </c>
      <c r="B100" s="33" t="s">
        <v>408</v>
      </c>
      <c r="C100" s="35" t="s">
        <v>409</v>
      </c>
      <c r="D100" s="36" t="s">
        <v>49</v>
      </c>
      <c r="E100" s="35" t="s">
        <v>410</v>
      </c>
      <c r="F100" s="34">
        <v>1</v>
      </c>
      <c r="G100" s="35" t="s">
        <v>157</v>
      </c>
      <c r="H100" s="40" t="s">
        <v>213</v>
      </c>
      <c r="I100" s="40" t="s">
        <v>53</v>
      </c>
      <c r="J100" s="35" t="s">
        <v>60</v>
      </c>
      <c r="K100" s="40" t="s">
        <v>53</v>
      </c>
      <c r="L100" s="40">
        <v>35</v>
      </c>
      <c r="M100" s="40">
        <v>126</v>
      </c>
      <c r="N100" s="40">
        <v>115</v>
      </c>
      <c r="O100" s="41">
        <v>410</v>
      </c>
      <c r="P100" s="41">
        <v>60</v>
      </c>
      <c r="Q100" s="41">
        <v>60</v>
      </c>
      <c r="R100" s="41">
        <v>60</v>
      </c>
      <c r="S100" s="41"/>
      <c r="T100" s="41"/>
      <c r="U100" s="41"/>
      <c r="V100" s="41"/>
      <c r="W100" s="42" t="s">
        <v>157</v>
      </c>
      <c r="X100" s="42" t="s">
        <v>41</v>
      </c>
      <c r="Y100" s="42" t="s">
        <v>42</v>
      </c>
    </row>
    <row r="101" s="2" customFormat="1" ht="73" customHeight="1" spans="1:25">
      <c r="A101" s="33">
        <v>91</v>
      </c>
      <c r="B101" s="33" t="s">
        <v>411</v>
      </c>
      <c r="C101" s="35" t="s">
        <v>412</v>
      </c>
      <c r="D101" s="36" t="s">
        <v>49</v>
      </c>
      <c r="E101" s="35" t="s">
        <v>413</v>
      </c>
      <c r="F101" s="34">
        <v>1</v>
      </c>
      <c r="G101" s="35" t="s">
        <v>122</v>
      </c>
      <c r="H101" s="40" t="s">
        <v>414</v>
      </c>
      <c r="I101" s="35" t="s">
        <v>53</v>
      </c>
      <c r="J101" s="40" t="s">
        <v>53</v>
      </c>
      <c r="K101" s="40" t="s">
        <v>60</v>
      </c>
      <c r="L101" s="40">
        <v>15</v>
      </c>
      <c r="M101" s="40">
        <v>54</v>
      </c>
      <c r="N101" s="40">
        <v>45</v>
      </c>
      <c r="O101" s="41">
        <v>85</v>
      </c>
      <c r="P101" s="41">
        <v>32</v>
      </c>
      <c r="Q101" s="41">
        <v>32</v>
      </c>
      <c r="R101" s="41">
        <v>32</v>
      </c>
      <c r="S101" s="41"/>
      <c r="T101" s="41"/>
      <c r="U101" s="41"/>
      <c r="V101" s="41"/>
      <c r="W101" s="42" t="s">
        <v>122</v>
      </c>
      <c r="X101" s="42" t="s">
        <v>41</v>
      </c>
      <c r="Y101" s="42" t="s">
        <v>42</v>
      </c>
    </row>
    <row r="102" s="2" customFormat="1" ht="73" customHeight="1" spans="1:25">
      <c r="A102" s="33">
        <v>92</v>
      </c>
      <c r="B102" s="33" t="s">
        <v>415</v>
      </c>
      <c r="C102" s="35" t="s">
        <v>416</v>
      </c>
      <c r="D102" s="36" t="s">
        <v>49</v>
      </c>
      <c r="E102" s="35" t="s">
        <v>417</v>
      </c>
      <c r="F102" s="34">
        <v>1</v>
      </c>
      <c r="G102" s="35" t="s">
        <v>122</v>
      </c>
      <c r="H102" s="40" t="s">
        <v>305</v>
      </c>
      <c r="I102" s="35" t="s">
        <v>60</v>
      </c>
      <c r="J102" s="40" t="s">
        <v>53</v>
      </c>
      <c r="K102" s="35" t="s">
        <v>53</v>
      </c>
      <c r="L102" s="40">
        <v>25</v>
      </c>
      <c r="M102" s="40">
        <v>88</v>
      </c>
      <c r="N102" s="40">
        <v>50</v>
      </c>
      <c r="O102" s="41">
        <v>180</v>
      </c>
      <c r="P102" s="41">
        <v>15</v>
      </c>
      <c r="Q102" s="41">
        <v>15</v>
      </c>
      <c r="R102" s="41">
        <v>15</v>
      </c>
      <c r="S102" s="41"/>
      <c r="T102" s="41"/>
      <c r="U102" s="41"/>
      <c r="V102" s="41"/>
      <c r="W102" s="42" t="s">
        <v>122</v>
      </c>
      <c r="X102" s="42" t="s">
        <v>41</v>
      </c>
      <c r="Y102" s="42" t="s">
        <v>42</v>
      </c>
    </row>
    <row r="103" s="2" customFormat="1" ht="73" customHeight="1" spans="1:25">
      <c r="A103" s="33">
        <v>93</v>
      </c>
      <c r="B103" s="33" t="s">
        <v>418</v>
      </c>
      <c r="C103" s="35" t="s">
        <v>419</v>
      </c>
      <c r="D103" s="36" t="s">
        <v>49</v>
      </c>
      <c r="E103" s="35" t="s">
        <v>420</v>
      </c>
      <c r="F103" s="34">
        <v>1</v>
      </c>
      <c r="G103" s="35" t="s">
        <v>112</v>
      </c>
      <c r="H103" s="40" t="s">
        <v>421</v>
      </c>
      <c r="I103" s="35" t="s">
        <v>53</v>
      </c>
      <c r="J103" s="40" t="s">
        <v>53</v>
      </c>
      <c r="K103" s="40" t="s">
        <v>60</v>
      </c>
      <c r="L103" s="40">
        <v>182</v>
      </c>
      <c r="M103" s="40">
        <v>522</v>
      </c>
      <c r="N103" s="40">
        <v>425</v>
      </c>
      <c r="O103" s="41">
        <v>1432</v>
      </c>
      <c r="P103" s="41">
        <v>140</v>
      </c>
      <c r="Q103" s="41">
        <v>140</v>
      </c>
      <c r="R103" s="41">
        <v>140</v>
      </c>
      <c r="S103" s="41"/>
      <c r="T103" s="41"/>
      <c r="U103" s="41"/>
      <c r="V103" s="41"/>
      <c r="W103" s="42" t="s">
        <v>112</v>
      </c>
      <c r="X103" s="42" t="s">
        <v>41</v>
      </c>
      <c r="Y103" s="42" t="s">
        <v>42</v>
      </c>
    </row>
    <row r="104" s="2" customFormat="1" ht="73" customHeight="1" spans="1:25">
      <c r="A104" s="33">
        <v>94</v>
      </c>
      <c r="B104" s="33" t="s">
        <v>422</v>
      </c>
      <c r="C104" s="35" t="s">
        <v>423</v>
      </c>
      <c r="D104" s="36" t="s">
        <v>49</v>
      </c>
      <c r="E104" s="35" t="s">
        <v>424</v>
      </c>
      <c r="F104" s="34">
        <v>1</v>
      </c>
      <c r="G104" s="35" t="s">
        <v>112</v>
      </c>
      <c r="H104" s="40" t="s">
        <v>336</v>
      </c>
      <c r="I104" s="35" t="s">
        <v>60</v>
      </c>
      <c r="J104" s="35" t="s">
        <v>53</v>
      </c>
      <c r="K104" s="35" t="s">
        <v>53</v>
      </c>
      <c r="L104" s="40">
        <v>21</v>
      </c>
      <c r="M104" s="40">
        <v>76</v>
      </c>
      <c r="N104" s="40">
        <v>50</v>
      </c>
      <c r="O104" s="41">
        <v>182</v>
      </c>
      <c r="P104" s="41">
        <v>35</v>
      </c>
      <c r="Q104" s="41">
        <v>35</v>
      </c>
      <c r="R104" s="41">
        <v>35</v>
      </c>
      <c r="S104" s="41"/>
      <c r="T104" s="41"/>
      <c r="U104" s="41"/>
      <c r="V104" s="41"/>
      <c r="W104" s="42" t="s">
        <v>112</v>
      </c>
      <c r="X104" s="42" t="s">
        <v>41</v>
      </c>
      <c r="Y104" s="42" t="s">
        <v>42</v>
      </c>
    </row>
    <row r="105" s="2" customFormat="1" ht="73" customHeight="1" spans="1:25">
      <c r="A105" s="33">
        <v>95</v>
      </c>
      <c r="B105" s="33" t="s">
        <v>425</v>
      </c>
      <c r="C105" s="35" t="s">
        <v>426</v>
      </c>
      <c r="D105" s="36" t="s">
        <v>49</v>
      </c>
      <c r="E105" s="35" t="s">
        <v>427</v>
      </c>
      <c r="F105" s="34">
        <v>1</v>
      </c>
      <c r="G105" s="35" t="s">
        <v>112</v>
      </c>
      <c r="H105" s="40" t="s">
        <v>336</v>
      </c>
      <c r="I105" s="35" t="s">
        <v>60</v>
      </c>
      <c r="J105" s="35" t="s">
        <v>53</v>
      </c>
      <c r="K105" s="35" t="s">
        <v>53</v>
      </c>
      <c r="L105" s="40">
        <v>12</v>
      </c>
      <c r="M105" s="40">
        <v>42</v>
      </c>
      <c r="N105" s="40">
        <v>35</v>
      </c>
      <c r="O105" s="41">
        <v>123</v>
      </c>
      <c r="P105" s="41">
        <v>50</v>
      </c>
      <c r="Q105" s="41">
        <v>50</v>
      </c>
      <c r="R105" s="41">
        <v>50</v>
      </c>
      <c r="S105" s="41"/>
      <c r="T105" s="41"/>
      <c r="U105" s="41"/>
      <c r="V105" s="41"/>
      <c r="W105" s="42" t="s">
        <v>112</v>
      </c>
      <c r="X105" s="42" t="s">
        <v>41</v>
      </c>
      <c r="Y105" s="42" t="s">
        <v>42</v>
      </c>
    </row>
    <row r="106" s="2" customFormat="1" ht="73" customHeight="1" spans="1:25">
      <c r="A106" s="33">
        <v>96</v>
      </c>
      <c r="B106" s="33" t="s">
        <v>428</v>
      </c>
      <c r="C106" s="35" t="s">
        <v>429</v>
      </c>
      <c r="D106" s="36" t="s">
        <v>49</v>
      </c>
      <c r="E106" s="35" t="s">
        <v>430</v>
      </c>
      <c r="F106" s="34">
        <v>1</v>
      </c>
      <c r="G106" s="35" t="s">
        <v>112</v>
      </c>
      <c r="H106" s="40" t="s">
        <v>340</v>
      </c>
      <c r="I106" s="35" t="s">
        <v>60</v>
      </c>
      <c r="J106" s="35" t="s">
        <v>53</v>
      </c>
      <c r="K106" s="35" t="s">
        <v>53</v>
      </c>
      <c r="L106" s="40">
        <v>194</v>
      </c>
      <c r="M106" s="40">
        <v>589</v>
      </c>
      <c r="N106" s="40">
        <v>120</v>
      </c>
      <c r="O106" s="41">
        <v>365</v>
      </c>
      <c r="P106" s="41">
        <v>60</v>
      </c>
      <c r="Q106" s="41">
        <v>60</v>
      </c>
      <c r="R106" s="41">
        <v>60</v>
      </c>
      <c r="S106" s="41"/>
      <c r="T106" s="41"/>
      <c r="U106" s="41"/>
      <c r="V106" s="41"/>
      <c r="W106" s="42" t="s">
        <v>112</v>
      </c>
      <c r="X106" s="42" t="s">
        <v>41</v>
      </c>
      <c r="Y106" s="42" t="s">
        <v>42</v>
      </c>
    </row>
    <row r="107" s="2" customFormat="1" ht="73" customHeight="1" spans="1:25">
      <c r="A107" s="33">
        <v>97</v>
      </c>
      <c r="B107" s="33" t="s">
        <v>431</v>
      </c>
      <c r="C107" s="35" t="s">
        <v>432</v>
      </c>
      <c r="D107" s="36" t="s">
        <v>49</v>
      </c>
      <c r="E107" s="35" t="s">
        <v>433</v>
      </c>
      <c r="F107" s="34">
        <v>1</v>
      </c>
      <c r="G107" s="35" t="s">
        <v>112</v>
      </c>
      <c r="H107" s="40" t="s">
        <v>434</v>
      </c>
      <c r="I107" s="40" t="s">
        <v>53</v>
      </c>
      <c r="J107" s="40" t="s">
        <v>53</v>
      </c>
      <c r="K107" s="40" t="s">
        <v>53</v>
      </c>
      <c r="L107" s="40">
        <v>68</v>
      </c>
      <c r="M107" s="40">
        <v>275</v>
      </c>
      <c r="N107" s="40">
        <v>135</v>
      </c>
      <c r="O107" s="41">
        <v>678</v>
      </c>
      <c r="P107" s="41">
        <v>70</v>
      </c>
      <c r="Q107" s="41">
        <v>70</v>
      </c>
      <c r="R107" s="41">
        <v>70</v>
      </c>
      <c r="S107" s="41"/>
      <c r="T107" s="41"/>
      <c r="U107" s="41"/>
      <c r="V107" s="41"/>
      <c r="W107" s="42" t="s">
        <v>112</v>
      </c>
      <c r="X107" s="42" t="s">
        <v>41</v>
      </c>
      <c r="Y107" s="42" t="s">
        <v>42</v>
      </c>
    </row>
    <row r="108" s="2" customFormat="1" ht="73" customHeight="1" spans="1:25">
      <c r="A108" s="33">
        <v>98</v>
      </c>
      <c r="B108" s="33" t="s">
        <v>435</v>
      </c>
      <c r="C108" s="35" t="s">
        <v>436</v>
      </c>
      <c r="D108" s="36" t="s">
        <v>49</v>
      </c>
      <c r="E108" s="35" t="s">
        <v>437</v>
      </c>
      <c r="F108" s="34">
        <v>1</v>
      </c>
      <c r="G108" s="35" t="s">
        <v>132</v>
      </c>
      <c r="H108" s="40" t="s">
        <v>438</v>
      </c>
      <c r="I108" s="35" t="s">
        <v>60</v>
      </c>
      <c r="J108" s="40" t="s">
        <v>53</v>
      </c>
      <c r="K108" s="35" t="s">
        <v>53</v>
      </c>
      <c r="L108" s="40">
        <v>140</v>
      </c>
      <c r="M108" s="40">
        <v>430</v>
      </c>
      <c r="N108" s="40">
        <v>268</v>
      </c>
      <c r="O108" s="41">
        <v>938</v>
      </c>
      <c r="P108" s="41">
        <v>150</v>
      </c>
      <c r="Q108" s="41">
        <v>150</v>
      </c>
      <c r="R108" s="41">
        <v>150</v>
      </c>
      <c r="S108" s="41"/>
      <c r="T108" s="41"/>
      <c r="U108" s="41"/>
      <c r="V108" s="41"/>
      <c r="W108" s="42" t="s">
        <v>132</v>
      </c>
      <c r="X108" s="42" t="s">
        <v>41</v>
      </c>
      <c r="Y108" s="42" t="s">
        <v>42</v>
      </c>
    </row>
    <row r="109" s="2" customFormat="1" ht="73" customHeight="1" spans="1:25">
      <c r="A109" s="33">
        <v>99</v>
      </c>
      <c r="B109" s="33" t="s">
        <v>439</v>
      </c>
      <c r="C109" s="35" t="s">
        <v>440</v>
      </c>
      <c r="D109" s="36" t="s">
        <v>49</v>
      </c>
      <c r="E109" s="35" t="s">
        <v>441</v>
      </c>
      <c r="F109" s="34">
        <v>1</v>
      </c>
      <c r="G109" s="35" t="s">
        <v>132</v>
      </c>
      <c r="H109" s="40" t="s">
        <v>442</v>
      </c>
      <c r="I109" s="35" t="s">
        <v>60</v>
      </c>
      <c r="J109" s="40" t="s">
        <v>53</v>
      </c>
      <c r="K109" s="35" t="s">
        <v>53</v>
      </c>
      <c r="L109" s="40">
        <v>5</v>
      </c>
      <c r="M109" s="40">
        <v>14</v>
      </c>
      <c r="N109" s="40">
        <v>17</v>
      </c>
      <c r="O109" s="41">
        <v>66</v>
      </c>
      <c r="P109" s="41">
        <v>30</v>
      </c>
      <c r="Q109" s="41">
        <v>30</v>
      </c>
      <c r="R109" s="41">
        <v>30</v>
      </c>
      <c r="S109" s="41"/>
      <c r="T109" s="41"/>
      <c r="U109" s="41"/>
      <c r="V109" s="41"/>
      <c r="W109" s="42" t="s">
        <v>132</v>
      </c>
      <c r="X109" s="42" t="s">
        <v>41</v>
      </c>
      <c r="Y109" s="42" t="s">
        <v>301</v>
      </c>
    </row>
    <row r="110" s="2" customFormat="1" ht="73" customHeight="1" spans="1:25">
      <c r="A110" s="33">
        <v>100</v>
      </c>
      <c r="B110" s="33" t="s">
        <v>443</v>
      </c>
      <c r="C110" s="35" t="s">
        <v>444</v>
      </c>
      <c r="D110" s="36" t="s">
        <v>49</v>
      </c>
      <c r="E110" s="35" t="s">
        <v>445</v>
      </c>
      <c r="F110" s="34">
        <v>1</v>
      </c>
      <c r="G110" s="35" t="s">
        <v>132</v>
      </c>
      <c r="H110" s="40" t="s">
        <v>446</v>
      </c>
      <c r="I110" s="35" t="s">
        <v>60</v>
      </c>
      <c r="J110" s="40" t="s">
        <v>53</v>
      </c>
      <c r="K110" s="35" t="s">
        <v>53</v>
      </c>
      <c r="L110" s="40">
        <v>30</v>
      </c>
      <c r="M110" s="40">
        <v>70</v>
      </c>
      <c r="N110" s="40">
        <v>123</v>
      </c>
      <c r="O110" s="41">
        <v>402</v>
      </c>
      <c r="P110" s="41">
        <v>35.4</v>
      </c>
      <c r="Q110" s="41">
        <v>35.4</v>
      </c>
      <c r="R110" s="41">
        <v>35.4</v>
      </c>
      <c r="S110" s="41"/>
      <c r="T110" s="41"/>
      <c r="U110" s="41"/>
      <c r="V110" s="41"/>
      <c r="W110" s="42" t="s">
        <v>132</v>
      </c>
      <c r="X110" s="42" t="s">
        <v>41</v>
      </c>
      <c r="Y110" s="42" t="s">
        <v>301</v>
      </c>
    </row>
    <row r="111" s="2" customFormat="1" ht="73" customHeight="1" spans="1:25">
      <c r="A111" s="33">
        <v>101</v>
      </c>
      <c r="B111" s="33" t="s">
        <v>447</v>
      </c>
      <c r="C111" s="35" t="s">
        <v>448</v>
      </c>
      <c r="D111" s="36" t="s">
        <v>49</v>
      </c>
      <c r="E111" s="35" t="s">
        <v>449</v>
      </c>
      <c r="F111" s="34">
        <v>1</v>
      </c>
      <c r="G111" s="35" t="s">
        <v>132</v>
      </c>
      <c r="H111" s="40" t="s">
        <v>344</v>
      </c>
      <c r="I111" s="35" t="s">
        <v>53</v>
      </c>
      <c r="J111" s="35" t="s">
        <v>53</v>
      </c>
      <c r="K111" s="35" t="s">
        <v>53</v>
      </c>
      <c r="L111" s="40">
        <v>16</v>
      </c>
      <c r="M111" s="40">
        <v>54</v>
      </c>
      <c r="N111" s="40">
        <v>48</v>
      </c>
      <c r="O111" s="41">
        <v>168</v>
      </c>
      <c r="P111" s="41">
        <v>15</v>
      </c>
      <c r="Q111" s="41">
        <v>15</v>
      </c>
      <c r="R111" s="41">
        <v>15</v>
      </c>
      <c r="S111" s="41"/>
      <c r="T111" s="41"/>
      <c r="U111" s="41"/>
      <c r="V111" s="41"/>
      <c r="W111" s="42" t="s">
        <v>132</v>
      </c>
      <c r="X111" s="42" t="s">
        <v>41</v>
      </c>
      <c r="Y111" s="42" t="s">
        <v>301</v>
      </c>
    </row>
    <row r="112" s="2" customFormat="1" ht="73" customHeight="1" spans="1:25">
      <c r="A112" s="33">
        <v>102</v>
      </c>
      <c r="B112" s="33" t="s">
        <v>450</v>
      </c>
      <c r="C112" s="35" t="s">
        <v>451</v>
      </c>
      <c r="D112" s="36" t="s">
        <v>49</v>
      </c>
      <c r="E112" s="35" t="s">
        <v>452</v>
      </c>
      <c r="F112" s="34">
        <v>1</v>
      </c>
      <c r="G112" s="35" t="s">
        <v>132</v>
      </c>
      <c r="H112" s="40" t="s">
        <v>344</v>
      </c>
      <c r="I112" s="35" t="s">
        <v>53</v>
      </c>
      <c r="J112" s="35" t="s">
        <v>53</v>
      </c>
      <c r="K112" s="35" t="s">
        <v>53</v>
      </c>
      <c r="L112" s="40">
        <v>15</v>
      </c>
      <c r="M112" s="40">
        <v>42</v>
      </c>
      <c r="N112" s="40">
        <v>55</v>
      </c>
      <c r="O112" s="41">
        <v>189</v>
      </c>
      <c r="P112" s="41">
        <v>45</v>
      </c>
      <c r="Q112" s="41">
        <v>45</v>
      </c>
      <c r="R112" s="41">
        <v>45</v>
      </c>
      <c r="S112" s="41"/>
      <c r="T112" s="41"/>
      <c r="U112" s="41"/>
      <c r="V112" s="41"/>
      <c r="W112" s="42" t="s">
        <v>132</v>
      </c>
      <c r="X112" s="42" t="s">
        <v>41</v>
      </c>
      <c r="Y112" s="42" t="s">
        <v>301</v>
      </c>
    </row>
    <row r="113" s="2" customFormat="1" ht="73" customHeight="1" spans="1:25">
      <c r="A113" s="33">
        <v>103</v>
      </c>
      <c r="B113" s="33" t="s">
        <v>453</v>
      </c>
      <c r="C113" s="35" t="s">
        <v>454</v>
      </c>
      <c r="D113" s="36" t="s">
        <v>49</v>
      </c>
      <c r="E113" s="35" t="s">
        <v>455</v>
      </c>
      <c r="F113" s="34">
        <v>1</v>
      </c>
      <c r="G113" s="35" t="s">
        <v>91</v>
      </c>
      <c r="H113" s="40" t="s">
        <v>456</v>
      </c>
      <c r="I113" s="40" t="s">
        <v>60</v>
      </c>
      <c r="J113" s="40" t="s">
        <v>53</v>
      </c>
      <c r="K113" s="40" t="s">
        <v>53</v>
      </c>
      <c r="L113" s="40">
        <v>6</v>
      </c>
      <c r="M113" s="40">
        <v>31</v>
      </c>
      <c r="N113" s="40">
        <v>20</v>
      </c>
      <c r="O113" s="41">
        <v>85</v>
      </c>
      <c r="P113" s="41">
        <v>60</v>
      </c>
      <c r="Q113" s="41">
        <v>60</v>
      </c>
      <c r="R113" s="41">
        <v>60</v>
      </c>
      <c r="S113" s="41"/>
      <c r="T113" s="41"/>
      <c r="U113" s="41"/>
      <c r="V113" s="41"/>
      <c r="W113" s="42" t="s">
        <v>91</v>
      </c>
      <c r="X113" s="42" t="s">
        <v>41</v>
      </c>
      <c r="Y113" s="42" t="s">
        <v>301</v>
      </c>
    </row>
    <row r="114" s="2" customFormat="1" ht="73" customHeight="1" spans="1:25">
      <c r="A114" s="33">
        <v>104</v>
      </c>
      <c r="B114" s="33" t="s">
        <v>457</v>
      </c>
      <c r="C114" s="35" t="s">
        <v>458</v>
      </c>
      <c r="D114" s="36" t="s">
        <v>49</v>
      </c>
      <c r="E114" s="35" t="s">
        <v>459</v>
      </c>
      <c r="F114" s="34">
        <v>1</v>
      </c>
      <c r="G114" s="35" t="s">
        <v>65</v>
      </c>
      <c r="H114" s="40" t="s">
        <v>460</v>
      </c>
      <c r="I114" s="35" t="s">
        <v>60</v>
      </c>
      <c r="J114" s="40" t="s">
        <v>53</v>
      </c>
      <c r="K114" s="40" t="s">
        <v>53</v>
      </c>
      <c r="L114" s="40">
        <v>22</v>
      </c>
      <c r="M114" s="40">
        <v>65</v>
      </c>
      <c r="N114" s="40">
        <v>55</v>
      </c>
      <c r="O114" s="41">
        <v>151</v>
      </c>
      <c r="P114" s="41">
        <v>80</v>
      </c>
      <c r="Q114" s="41">
        <v>80</v>
      </c>
      <c r="R114" s="41">
        <v>80</v>
      </c>
      <c r="S114" s="41"/>
      <c r="T114" s="41"/>
      <c r="U114" s="41"/>
      <c r="V114" s="41"/>
      <c r="W114" s="42" t="s">
        <v>65</v>
      </c>
      <c r="X114" s="42" t="s">
        <v>41</v>
      </c>
      <c r="Y114" s="42" t="s">
        <v>301</v>
      </c>
    </row>
    <row r="115" s="2" customFormat="1" ht="73" customHeight="1" spans="1:25">
      <c r="A115" s="33">
        <v>105</v>
      </c>
      <c r="B115" s="33" t="s">
        <v>461</v>
      </c>
      <c r="C115" s="35" t="s">
        <v>462</v>
      </c>
      <c r="D115" s="36" t="s">
        <v>49</v>
      </c>
      <c r="E115" s="35" t="s">
        <v>463</v>
      </c>
      <c r="F115" s="34">
        <v>1</v>
      </c>
      <c r="G115" s="35" t="s">
        <v>71</v>
      </c>
      <c r="H115" s="40" t="s">
        <v>464</v>
      </c>
      <c r="I115" s="40" t="s">
        <v>53</v>
      </c>
      <c r="J115" s="40" t="s">
        <v>53</v>
      </c>
      <c r="K115" s="40" t="s">
        <v>53</v>
      </c>
      <c r="L115" s="40">
        <v>34</v>
      </c>
      <c r="M115" s="40">
        <v>136</v>
      </c>
      <c r="N115" s="40">
        <v>135</v>
      </c>
      <c r="O115" s="41">
        <v>540</v>
      </c>
      <c r="P115" s="41">
        <v>60</v>
      </c>
      <c r="Q115" s="41">
        <v>60</v>
      </c>
      <c r="R115" s="41">
        <v>60</v>
      </c>
      <c r="S115" s="41"/>
      <c r="T115" s="41"/>
      <c r="U115" s="41"/>
      <c r="V115" s="41"/>
      <c r="W115" s="42" t="s">
        <v>71</v>
      </c>
      <c r="X115" s="42" t="s">
        <v>41</v>
      </c>
      <c r="Y115" s="42" t="s">
        <v>42</v>
      </c>
    </row>
    <row r="116" s="2" customFormat="1" ht="73" customHeight="1" spans="1:25">
      <c r="A116" s="33">
        <v>106</v>
      </c>
      <c r="B116" s="33" t="s">
        <v>465</v>
      </c>
      <c r="C116" s="35" t="s">
        <v>466</v>
      </c>
      <c r="D116" s="36" t="s">
        <v>49</v>
      </c>
      <c r="E116" s="35" t="s">
        <v>467</v>
      </c>
      <c r="F116" s="34">
        <v>1</v>
      </c>
      <c r="G116" s="35" t="s">
        <v>122</v>
      </c>
      <c r="H116" s="40" t="s">
        <v>468</v>
      </c>
      <c r="I116" s="40" t="s">
        <v>60</v>
      </c>
      <c r="J116" s="40" t="s">
        <v>53</v>
      </c>
      <c r="K116" s="40" t="s">
        <v>53</v>
      </c>
      <c r="L116" s="40">
        <v>20</v>
      </c>
      <c r="M116" s="40">
        <v>45</v>
      </c>
      <c r="N116" s="40">
        <v>27</v>
      </c>
      <c r="O116" s="41">
        <v>72</v>
      </c>
      <c r="P116" s="41">
        <v>50</v>
      </c>
      <c r="Q116" s="41">
        <v>50</v>
      </c>
      <c r="R116" s="41">
        <v>50</v>
      </c>
      <c r="S116" s="41"/>
      <c r="T116" s="41"/>
      <c r="U116" s="41"/>
      <c r="V116" s="41"/>
      <c r="W116" s="42" t="s">
        <v>122</v>
      </c>
      <c r="X116" s="42" t="s">
        <v>41</v>
      </c>
      <c r="Y116" s="42" t="s">
        <v>42</v>
      </c>
    </row>
    <row r="117" s="2" customFormat="1" ht="73" customHeight="1" spans="1:25">
      <c r="A117" s="33">
        <v>107</v>
      </c>
      <c r="B117" s="33" t="s">
        <v>469</v>
      </c>
      <c r="C117" s="35" t="s">
        <v>470</v>
      </c>
      <c r="D117" s="36" t="s">
        <v>69</v>
      </c>
      <c r="E117" s="35" t="s">
        <v>471</v>
      </c>
      <c r="F117" s="34">
        <v>1</v>
      </c>
      <c r="G117" s="35" t="s">
        <v>71</v>
      </c>
      <c r="H117" s="40" t="s">
        <v>464</v>
      </c>
      <c r="I117" s="40" t="s">
        <v>53</v>
      </c>
      <c r="J117" s="40" t="s">
        <v>53</v>
      </c>
      <c r="K117" s="40" t="s">
        <v>53</v>
      </c>
      <c r="L117" s="40">
        <v>142</v>
      </c>
      <c r="M117" s="40">
        <v>456</v>
      </c>
      <c r="N117" s="40">
        <v>256</v>
      </c>
      <c r="O117" s="41">
        <v>568</v>
      </c>
      <c r="P117" s="41">
        <v>50</v>
      </c>
      <c r="Q117" s="41">
        <v>50</v>
      </c>
      <c r="R117" s="41">
        <v>50</v>
      </c>
      <c r="S117" s="41"/>
      <c r="T117" s="41"/>
      <c r="U117" s="41"/>
      <c r="V117" s="41"/>
      <c r="W117" s="42" t="s">
        <v>71</v>
      </c>
      <c r="X117" s="42" t="s">
        <v>41</v>
      </c>
      <c r="Y117" s="42" t="s">
        <v>42</v>
      </c>
    </row>
    <row r="118" s="2" customFormat="1" ht="73" customHeight="1" spans="1:25">
      <c r="A118" s="33">
        <v>108</v>
      </c>
      <c r="B118" s="33" t="s">
        <v>472</v>
      </c>
      <c r="C118" s="35" t="s">
        <v>473</v>
      </c>
      <c r="D118" s="36" t="s">
        <v>69</v>
      </c>
      <c r="E118" s="35" t="s">
        <v>474</v>
      </c>
      <c r="F118" s="34">
        <v>1</v>
      </c>
      <c r="G118" s="35" t="s">
        <v>71</v>
      </c>
      <c r="H118" s="40" t="s">
        <v>475</v>
      </c>
      <c r="I118" s="40" t="s">
        <v>53</v>
      </c>
      <c r="J118" s="40" t="s">
        <v>53</v>
      </c>
      <c r="K118" s="40" t="s">
        <v>60</v>
      </c>
      <c r="L118" s="40">
        <v>6</v>
      </c>
      <c r="M118" s="40">
        <v>14</v>
      </c>
      <c r="N118" s="40">
        <v>10</v>
      </c>
      <c r="O118" s="41">
        <v>24</v>
      </c>
      <c r="P118" s="41">
        <v>80</v>
      </c>
      <c r="Q118" s="41">
        <v>80</v>
      </c>
      <c r="R118" s="41">
        <v>80</v>
      </c>
      <c r="S118" s="41"/>
      <c r="T118" s="41"/>
      <c r="U118" s="41"/>
      <c r="V118" s="41"/>
      <c r="W118" s="42" t="s">
        <v>71</v>
      </c>
      <c r="X118" s="42" t="s">
        <v>41</v>
      </c>
      <c r="Y118" s="42" t="s">
        <v>301</v>
      </c>
    </row>
    <row r="119" s="2" customFormat="1" ht="73" customHeight="1" spans="1:25">
      <c r="A119" s="33">
        <v>109</v>
      </c>
      <c r="B119" s="33" t="s">
        <v>476</v>
      </c>
      <c r="C119" s="35" t="s">
        <v>477</v>
      </c>
      <c r="D119" s="36" t="s">
        <v>49</v>
      </c>
      <c r="E119" s="35" t="s">
        <v>478</v>
      </c>
      <c r="F119" s="34">
        <v>1</v>
      </c>
      <c r="G119" s="35" t="s">
        <v>86</v>
      </c>
      <c r="H119" s="40" t="s">
        <v>479</v>
      </c>
      <c r="I119" s="40" t="s">
        <v>53</v>
      </c>
      <c r="J119" s="40" t="s">
        <v>53</v>
      </c>
      <c r="K119" s="40" t="s">
        <v>53</v>
      </c>
      <c r="L119" s="40">
        <v>15</v>
      </c>
      <c r="M119" s="40">
        <v>57</v>
      </c>
      <c r="N119" s="40">
        <v>54</v>
      </c>
      <c r="O119" s="41">
        <v>178</v>
      </c>
      <c r="P119" s="41">
        <v>40</v>
      </c>
      <c r="Q119" s="41">
        <v>40</v>
      </c>
      <c r="R119" s="41">
        <v>40</v>
      </c>
      <c r="S119" s="41"/>
      <c r="T119" s="41"/>
      <c r="U119" s="41"/>
      <c r="V119" s="41"/>
      <c r="W119" s="42" t="s">
        <v>86</v>
      </c>
      <c r="X119" s="42" t="s">
        <v>41</v>
      </c>
      <c r="Y119" s="42" t="s">
        <v>301</v>
      </c>
    </row>
    <row r="120" ht="30" customHeight="1" spans="1:25">
      <c r="A120" s="29" t="s">
        <v>480</v>
      </c>
      <c r="B120" s="30"/>
      <c r="C120" s="31"/>
      <c r="D120" s="31"/>
      <c r="E120" s="31"/>
      <c r="F120" s="32">
        <f>SUM(F121:F172)</f>
        <v>52</v>
      </c>
      <c r="G120" s="31"/>
      <c r="H120" s="31"/>
      <c r="I120" s="31"/>
      <c r="J120" s="31"/>
      <c r="K120" s="31"/>
      <c r="L120" s="32"/>
      <c r="M120" s="32"/>
      <c r="N120" s="32"/>
      <c r="O120" s="32"/>
      <c r="P120" s="32">
        <f t="shared" ref="P120:U120" si="4">SUM(P121:P172)</f>
        <v>3690.09</v>
      </c>
      <c r="Q120" s="32">
        <f t="shared" si="4"/>
        <v>3690.09</v>
      </c>
      <c r="R120" s="32">
        <f t="shared" si="4"/>
        <v>3690.09</v>
      </c>
      <c r="S120" s="32">
        <f t="shared" si="4"/>
        <v>0</v>
      </c>
      <c r="T120" s="32">
        <f t="shared" si="4"/>
        <v>0</v>
      </c>
      <c r="U120" s="32">
        <f t="shared" si="4"/>
        <v>0</v>
      </c>
      <c r="V120" s="56"/>
      <c r="W120" s="56"/>
      <c r="X120" s="56"/>
      <c r="Y120" s="56"/>
    </row>
    <row r="121" s="2" customFormat="1" ht="77" customHeight="1" spans="1:25">
      <c r="A121" s="33">
        <v>110</v>
      </c>
      <c r="B121" s="34" t="s">
        <v>481</v>
      </c>
      <c r="C121" s="35" t="s">
        <v>482</v>
      </c>
      <c r="D121" s="36" t="s">
        <v>483</v>
      </c>
      <c r="E121" s="35" t="s">
        <v>484</v>
      </c>
      <c r="F121" s="34">
        <v>1</v>
      </c>
      <c r="G121" s="35" t="s">
        <v>82</v>
      </c>
      <c r="H121" s="35" t="s">
        <v>485</v>
      </c>
      <c r="I121" s="40"/>
      <c r="J121" s="40" t="s">
        <v>53</v>
      </c>
      <c r="K121" s="40"/>
      <c r="L121" s="40">
        <v>40</v>
      </c>
      <c r="M121" s="40">
        <v>80</v>
      </c>
      <c r="N121" s="40">
        <v>400</v>
      </c>
      <c r="O121" s="41">
        <v>800</v>
      </c>
      <c r="P121" s="41">
        <v>39.8</v>
      </c>
      <c r="Q121" s="41">
        <v>39.8</v>
      </c>
      <c r="R121" s="41">
        <v>39.8</v>
      </c>
      <c r="S121" s="41"/>
      <c r="T121" s="41"/>
      <c r="U121" s="41"/>
      <c r="V121" s="41"/>
      <c r="W121" s="35" t="s">
        <v>82</v>
      </c>
      <c r="X121" s="42" t="s">
        <v>54</v>
      </c>
      <c r="Y121" s="41" t="s">
        <v>42</v>
      </c>
    </row>
    <row r="122" s="2" customFormat="1" ht="69" customHeight="1" spans="1:25">
      <c r="A122" s="33">
        <v>111</v>
      </c>
      <c r="B122" s="34" t="s">
        <v>486</v>
      </c>
      <c r="C122" s="35" t="s">
        <v>487</v>
      </c>
      <c r="D122" s="36" t="s">
        <v>483</v>
      </c>
      <c r="E122" s="35" t="s">
        <v>488</v>
      </c>
      <c r="F122" s="34">
        <v>1</v>
      </c>
      <c r="G122" s="35" t="s">
        <v>65</v>
      </c>
      <c r="H122" s="35" t="s">
        <v>489</v>
      </c>
      <c r="I122" s="40"/>
      <c r="J122" s="40" t="s">
        <v>53</v>
      </c>
      <c r="K122" s="40"/>
      <c r="L122" s="40">
        <v>60</v>
      </c>
      <c r="M122" s="40">
        <v>120</v>
      </c>
      <c r="N122" s="40">
        <v>600</v>
      </c>
      <c r="O122" s="41">
        <v>1200</v>
      </c>
      <c r="P122" s="41">
        <v>76</v>
      </c>
      <c r="Q122" s="41">
        <v>76</v>
      </c>
      <c r="R122" s="41">
        <v>76</v>
      </c>
      <c r="S122" s="41"/>
      <c r="T122" s="41"/>
      <c r="U122" s="41"/>
      <c r="V122" s="41"/>
      <c r="W122" s="35" t="s">
        <v>65</v>
      </c>
      <c r="X122" s="42" t="s">
        <v>54</v>
      </c>
      <c r="Y122" s="41" t="s">
        <v>42</v>
      </c>
    </row>
    <row r="123" s="2" customFormat="1" ht="71" customHeight="1" spans="1:25">
      <c r="A123" s="33">
        <v>112</v>
      </c>
      <c r="B123" s="34" t="s">
        <v>490</v>
      </c>
      <c r="C123" s="35" t="s">
        <v>491</v>
      </c>
      <c r="D123" s="36" t="s">
        <v>37</v>
      </c>
      <c r="E123" s="35" t="s">
        <v>492</v>
      </c>
      <c r="F123" s="34">
        <v>1</v>
      </c>
      <c r="G123" s="35" t="s">
        <v>99</v>
      </c>
      <c r="H123" s="35" t="s">
        <v>493</v>
      </c>
      <c r="I123" s="40" t="s">
        <v>60</v>
      </c>
      <c r="J123" s="40" t="s">
        <v>53</v>
      </c>
      <c r="K123" s="40" t="s">
        <v>53</v>
      </c>
      <c r="L123" s="40">
        <v>8</v>
      </c>
      <c r="M123" s="40">
        <v>16</v>
      </c>
      <c r="N123" s="40">
        <v>80</v>
      </c>
      <c r="O123" s="41">
        <v>160</v>
      </c>
      <c r="P123" s="41">
        <v>8</v>
      </c>
      <c r="Q123" s="41">
        <v>8</v>
      </c>
      <c r="R123" s="41">
        <v>8</v>
      </c>
      <c r="S123" s="41"/>
      <c r="T123" s="41"/>
      <c r="U123" s="41"/>
      <c r="V123" s="41"/>
      <c r="W123" s="35" t="s">
        <v>99</v>
      </c>
      <c r="X123" s="42" t="s">
        <v>54</v>
      </c>
      <c r="Y123" s="41" t="s">
        <v>42</v>
      </c>
    </row>
    <row r="124" s="2" customFormat="1" ht="121" customHeight="1" spans="1:25">
      <c r="A124" s="33">
        <v>113</v>
      </c>
      <c r="B124" s="34" t="s">
        <v>494</v>
      </c>
      <c r="C124" s="35" t="s">
        <v>495</v>
      </c>
      <c r="D124" s="36" t="s">
        <v>483</v>
      </c>
      <c r="E124" s="35" t="s">
        <v>496</v>
      </c>
      <c r="F124" s="34">
        <v>1</v>
      </c>
      <c r="G124" s="35" t="s">
        <v>51</v>
      </c>
      <c r="H124" s="35" t="s">
        <v>497</v>
      </c>
      <c r="I124" s="40"/>
      <c r="J124" s="40" t="s">
        <v>53</v>
      </c>
      <c r="K124" s="40"/>
      <c r="L124" s="40">
        <v>240</v>
      </c>
      <c r="M124" s="40">
        <v>480</v>
      </c>
      <c r="N124" s="40">
        <v>2400</v>
      </c>
      <c r="O124" s="41">
        <v>4800</v>
      </c>
      <c r="P124" s="41">
        <v>242.2</v>
      </c>
      <c r="Q124" s="41">
        <v>242.2</v>
      </c>
      <c r="R124" s="41">
        <v>242.2</v>
      </c>
      <c r="S124" s="41"/>
      <c r="T124" s="41"/>
      <c r="U124" s="41"/>
      <c r="V124" s="41"/>
      <c r="W124" s="35" t="s">
        <v>51</v>
      </c>
      <c r="X124" s="42" t="s">
        <v>54</v>
      </c>
      <c r="Y124" s="41" t="s">
        <v>42</v>
      </c>
    </row>
    <row r="125" s="2" customFormat="1" ht="95" customHeight="1" spans="1:25">
      <c r="A125" s="33">
        <v>114</v>
      </c>
      <c r="B125" s="34" t="s">
        <v>258</v>
      </c>
      <c r="C125" s="35" t="s">
        <v>498</v>
      </c>
      <c r="D125" s="36" t="s">
        <v>483</v>
      </c>
      <c r="E125" s="35" t="s">
        <v>499</v>
      </c>
      <c r="F125" s="34">
        <v>1</v>
      </c>
      <c r="G125" s="35" t="s">
        <v>58</v>
      </c>
      <c r="H125" s="35" t="s">
        <v>500</v>
      </c>
      <c r="I125" s="40"/>
      <c r="J125" s="40" t="s">
        <v>53</v>
      </c>
      <c r="K125" s="40"/>
      <c r="L125" s="40">
        <v>39</v>
      </c>
      <c r="M125" s="40">
        <v>78</v>
      </c>
      <c r="N125" s="40">
        <v>390</v>
      </c>
      <c r="O125" s="41">
        <v>780</v>
      </c>
      <c r="P125" s="41">
        <v>39</v>
      </c>
      <c r="Q125" s="41">
        <v>39</v>
      </c>
      <c r="R125" s="41">
        <v>39</v>
      </c>
      <c r="S125" s="41"/>
      <c r="T125" s="41"/>
      <c r="U125" s="41"/>
      <c r="V125" s="41"/>
      <c r="W125" s="35" t="s">
        <v>58</v>
      </c>
      <c r="X125" s="42" t="s">
        <v>54</v>
      </c>
      <c r="Y125" s="41" t="s">
        <v>42</v>
      </c>
    </row>
    <row r="126" s="2" customFormat="1" ht="83" customHeight="1" spans="1:25">
      <c r="A126" s="33">
        <v>115</v>
      </c>
      <c r="B126" s="34" t="s">
        <v>501</v>
      </c>
      <c r="C126" s="35" t="s">
        <v>502</v>
      </c>
      <c r="D126" s="36" t="s">
        <v>483</v>
      </c>
      <c r="E126" s="35" t="s">
        <v>503</v>
      </c>
      <c r="F126" s="34">
        <v>1</v>
      </c>
      <c r="G126" s="35" t="s">
        <v>91</v>
      </c>
      <c r="H126" s="35" t="s">
        <v>354</v>
      </c>
      <c r="I126" s="40" t="s">
        <v>60</v>
      </c>
      <c r="J126" s="40" t="s">
        <v>53</v>
      </c>
      <c r="K126" s="40" t="s">
        <v>53</v>
      </c>
      <c r="L126" s="40">
        <v>36</v>
      </c>
      <c r="M126" s="40">
        <v>108</v>
      </c>
      <c r="N126" s="40">
        <v>360</v>
      </c>
      <c r="O126" s="41">
        <v>1080</v>
      </c>
      <c r="P126" s="41">
        <v>36</v>
      </c>
      <c r="Q126" s="41">
        <v>36</v>
      </c>
      <c r="R126" s="41">
        <v>36</v>
      </c>
      <c r="S126" s="41"/>
      <c r="T126" s="41"/>
      <c r="U126" s="41"/>
      <c r="V126" s="41"/>
      <c r="W126" s="35" t="s">
        <v>91</v>
      </c>
      <c r="X126" s="42" t="s">
        <v>54</v>
      </c>
      <c r="Y126" s="41" t="s">
        <v>42</v>
      </c>
    </row>
    <row r="127" s="2" customFormat="1" ht="80" customHeight="1" spans="1:25">
      <c r="A127" s="33">
        <v>116</v>
      </c>
      <c r="B127" s="34" t="s">
        <v>504</v>
      </c>
      <c r="C127" s="35" t="s">
        <v>505</v>
      </c>
      <c r="D127" s="36" t="s">
        <v>483</v>
      </c>
      <c r="E127" s="35" t="s">
        <v>506</v>
      </c>
      <c r="F127" s="34">
        <v>1</v>
      </c>
      <c r="G127" s="35" t="s">
        <v>86</v>
      </c>
      <c r="H127" s="35" t="s">
        <v>507</v>
      </c>
      <c r="I127" s="40"/>
      <c r="J127" s="40" t="s">
        <v>53</v>
      </c>
      <c r="K127" s="40"/>
      <c r="L127" s="40">
        <v>140</v>
      </c>
      <c r="M127" s="40">
        <v>280</v>
      </c>
      <c r="N127" s="40">
        <v>1400</v>
      </c>
      <c r="O127" s="41">
        <v>2800</v>
      </c>
      <c r="P127" s="41">
        <v>144</v>
      </c>
      <c r="Q127" s="41">
        <v>144</v>
      </c>
      <c r="R127" s="41">
        <v>144</v>
      </c>
      <c r="S127" s="41"/>
      <c r="T127" s="41"/>
      <c r="U127" s="41"/>
      <c r="V127" s="41"/>
      <c r="W127" s="35" t="s">
        <v>86</v>
      </c>
      <c r="X127" s="42" t="s">
        <v>54</v>
      </c>
      <c r="Y127" s="41" t="s">
        <v>42</v>
      </c>
    </row>
    <row r="128" s="2" customFormat="1" ht="83" customHeight="1" spans="1:25">
      <c r="A128" s="33">
        <v>117</v>
      </c>
      <c r="B128" s="34" t="s">
        <v>508</v>
      </c>
      <c r="C128" s="35" t="s">
        <v>509</v>
      </c>
      <c r="D128" s="36" t="s">
        <v>483</v>
      </c>
      <c r="E128" s="35" t="s">
        <v>510</v>
      </c>
      <c r="F128" s="34">
        <v>1</v>
      </c>
      <c r="G128" s="35" t="s">
        <v>122</v>
      </c>
      <c r="H128" s="35"/>
      <c r="I128" s="40"/>
      <c r="J128" s="40"/>
      <c r="K128" s="40"/>
      <c r="L128" s="40">
        <v>563</v>
      </c>
      <c r="M128" s="40">
        <v>1162</v>
      </c>
      <c r="N128" s="40">
        <v>5630</v>
      </c>
      <c r="O128" s="41">
        <v>11620</v>
      </c>
      <c r="P128" s="41">
        <v>15</v>
      </c>
      <c r="Q128" s="41">
        <v>15</v>
      </c>
      <c r="R128" s="41">
        <v>15</v>
      </c>
      <c r="S128" s="41"/>
      <c r="T128" s="41"/>
      <c r="U128" s="41"/>
      <c r="V128" s="41"/>
      <c r="W128" s="42" t="s">
        <v>54</v>
      </c>
      <c r="X128" s="42" t="s">
        <v>54</v>
      </c>
      <c r="Y128" s="41" t="s">
        <v>42</v>
      </c>
    </row>
    <row r="129" s="2" customFormat="1" ht="136" customHeight="1" spans="1:25">
      <c r="A129" s="33">
        <v>118</v>
      </c>
      <c r="B129" s="34" t="s">
        <v>511</v>
      </c>
      <c r="C129" s="35" t="s">
        <v>512</v>
      </c>
      <c r="D129" s="36" t="s">
        <v>513</v>
      </c>
      <c r="E129" s="35" t="s">
        <v>514</v>
      </c>
      <c r="F129" s="34">
        <v>1</v>
      </c>
      <c r="G129" s="35" t="s">
        <v>127</v>
      </c>
      <c r="H129" s="35" t="s">
        <v>141</v>
      </c>
      <c r="I129" s="40"/>
      <c r="J129" s="40" t="s">
        <v>53</v>
      </c>
      <c r="K129" s="40"/>
      <c r="L129" s="40">
        <v>204</v>
      </c>
      <c r="M129" s="40">
        <v>771</v>
      </c>
      <c r="N129" s="40">
        <v>204</v>
      </c>
      <c r="O129" s="41">
        <v>771</v>
      </c>
      <c r="P129" s="41">
        <v>42.37</v>
      </c>
      <c r="Q129" s="41">
        <v>42.37</v>
      </c>
      <c r="R129" s="41">
        <v>42.37</v>
      </c>
      <c r="S129" s="41"/>
      <c r="T129" s="41"/>
      <c r="U129" s="41"/>
      <c r="V129" s="41"/>
      <c r="W129" s="35" t="s">
        <v>127</v>
      </c>
      <c r="X129" s="42" t="s">
        <v>515</v>
      </c>
      <c r="Y129" s="41" t="s">
        <v>42</v>
      </c>
    </row>
    <row r="130" s="2" customFormat="1" ht="196" customHeight="1" spans="1:25">
      <c r="A130" s="33">
        <v>119</v>
      </c>
      <c r="B130" s="34" t="s">
        <v>516</v>
      </c>
      <c r="C130" s="35" t="s">
        <v>517</v>
      </c>
      <c r="D130" s="36" t="s">
        <v>513</v>
      </c>
      <c r="E130" s="35" t="s">
        <v>514</v>
      </c>
      <c r="F130" s="34">
        <v>1</v>
      </c>
      <c r="G130" s="35" t="s">
        <v>122</v>
      </c>
      <c r="H130" s="35" t="s">
        <v>518</v>
      </c>
      <c r="I130" s="40"/>
      <c r="J130" s="40" t="s">
        <v>53</v>
      </c>
      <c r="K130" s="40"/>
      <c r="L130" s="40">
        <v>414</v>
      </c>
      <c r="M130" s="40">
        <v>1554</v>
      </c>
      <c r="N130" s="40">
        <v>414</v>
      </c>
      <c r="O130" s="41">
        <v>1554</v>
      </c>
      <c r="P130" s="41">
        <v>37.79</v>
      </c>
      <c r="Q130" s="41">
        <v>37.79</v>
      </c>
      <c r="R130" s="41">
        <v>37.79</v>
      </c>
      <c r="S130" s="41"/>
      <c r="T130" s="41"/>
      <c r="U130" s="41"/>
      <c r="V130" s="41"/>
      <c r="W130" s="35" t="s">
        <v>122</v>
      </c>
      <c r="X130" s="42" t="s">
        <v>515</v>
      </c>
      <c r="Y130" s="41" t="s">
        <v>42</v>
      </c>
    </row>
    <row r="131" s="2" customFormat="1" ht="161" customHeight="1" spans="1:25">
      <c r="A131" s="33">
        <v>120</v>
      </c>
      <c r="B131" s="34" t="s">
        <v>519</v>
      </c>
      <c r="C131" s="35" t="s">
        <v>520</v>
      </c>
      <c r="D131" s="36" t="s">
        <v>513</v>
      </c>
      <c r="E131" s="35" t="s">
        <v>514</v>
      </c>
      <c r="F131" s="34">
        <v>1</v>
      </c>
      <c r="G131" s="35" t="s">
        <v>58</v>
      </c>
      <c r="H131" s="35" t="s">
        <v>521</v>
      </c>
      <c r="I131" s="40"/>
      <c r="J131" s="40" t="s">
        <v>53</v>
      </c>
      <c r="K131" s="40"/>
      <c r="L131" s="40">
        <v>454</v>
      </c>
      <c r="M131" s="40">
        <v>1699</v>
      </c>
      <c r="N131" s="40">
        <v>454</v>
      </c>
      <c r="O131" s="41">
        <v>1699</v>
      </c>
      <c r="P131" s="41">
        <v>31.37</v>
      </c>
      <c r="Q131" s="41">
        <v>31.37</v>
      </c>
      <c r="R131" s="41">
        <v>31.37</v>
      </c>
      <c r="S131" s="41"/>
      <c r="T131" s="41"/>
      <c r="U131" s="41"/>
      <c r="V131" s="41"/>
      <c r="W131" s="35" t="s">
        <v>58</v>
      </c>
      <c r="X131" s="42" t="s">
        <v>515</v>
      </c>
      <c r="Y131" s="41" t="s">
        <v>42</v>
      </c>
    </row>
    <row r="132" s="2" customFormat="1" ht="171" customHeight="1" spans="1:25">
      <c r="A132" s="33">
        <v>121</v>
      </c>
      <c r="B132" s="34" t="s">
        <v>522</v>
      </c>
      <c r="C132" s="35" t="s">
        <v>523</v>
      </c>
      <c r="D132" s="36" t="s">
        <v>513</v>
      </c>
      <c r="E132" s="35" t="s">
        <v>514</v>
      </c>
      <c r="F132" s="34">
        <v>1</v>
      </c>
      <c r="G132" s="35" t="s">
        <v>99</v>
      </c>
      <c r="H132" s="35" t="s">
        <v>524</v>
      </c>
      <c r="I132" s="40"/>
      <c r="J132" s="40" t="s">
        <v>53</v>
      </c>
      <c r="K132" s="40"/>
      <c r="L132" s="40">
        <v>198</v>
      </c>
      <c r="M132" s="40">
        <v>694</v>
      </c>
      <c r="N132" s="40">
        <v>198</v>
      </c>
      <c r="O132" s="41">
        <v>694</v>
      </c>
      <c r="P132" s="41">
        <v>39.83</v>
      </c>
      <c r="Q132" s="41">
        <v>39.83</v>
      </c>
      <c r="R132" s="41">
        <v>39.83</v>
      </c>
      <c r="S132" s="41"/>
      <c r="T132" s="41"/>
      <c r="U132" s="41"/>
      <c r="V132" s="41"/>
      <c r="W132" s="35" t="s">
        <v>99</v>
      </c>
      <c r="X132" s="42" t="s">
        <v>515</v>
      </c>
      <c r="Y132" s="41" t="s">
        <v>42</v>
      </c>
    </row>
    <row r="133" s="2" customFormat="1" ht="149" customHeight="1" spans="1:25">
      <c r="A133" s="33">
        <v>122</v>
      </c>
      <c r="B133" s="34" t="s">
        <v>525</v>
      </c>
      <c r="C133" s="35" t="s">
        <v>526</v>
      </c>
      <c r="D133" s="36" t="s">
        <v>513</v>
      </c>
      <c r="E133" s="35" t="s">
        <v>514</v>
      </c>
      <c r="F133" s="34">
        <v>1</v>
      </c>
      <c r="G133" s="35" t="s">
        <v>157</v>
      </c>
      <c r="H133" s="35" t="s">
        <v>527</v>
      </c>
      <c r="I133" s="40"/>
      <c r="J133" s="35" t="s">
        <v>60</v>
      </c>
      <c r="K133" s="40"/>
      <c r="L133" s="40">
        <v>437</v>
      </c>
      <c r="M133" s="40">
        <v>1674</v>
      </c>
      <c r="N133" s="40">
        <v>437</v>
      </c>
      <c r="O133" s="41">
        <v>1674</v>
      </c>
      <c r="P133" s="41">
        <v>36.1</v>
      </c>
      <c r="Q133" s="41">
        <v>36.1</v>
      </c>
      <c r="R133" s="41">
        <v>36.1</v>
      </c>
      <c r="S133" s="41"/>
      <c r="T133" s="41"/>
      <c r="U133" s="41"/>
      <c r="V133" s="41"/>
      <c r="W133" s="35" t="s">
        <v>157</v>
      </c>
      <c r="X133" s="42" t="s">
        <v>515</v>
      </c>
      <c r="Y133" s="41" t="s">
        <v>42</v>
      </c>
    </row>
    <row r="134" s="2" customFormat="1" ht="141" customHeight="1" spans="1:25">
      <c r="A134" s="33">
        <v>123</v>
      </c>
      <c r="B134" s="34" t="s">
        <v>528</v>
      </c>
      <c r="C134" s="35" t="s">
        <v>529</v>
      </c>
      <c r="D134" s="36" t="s">
        <v>513</v>
      </c>
      <c r="E134" s="35" t="s">
        <v>514</v>
      </c>
      <c r="F134" s="34">
        <v>1</v>
      </c>
      <c r="G134" s="35" t="s">
        <v>91</v>
      </c>
      <c r="H134" s="35" t="s">
        <v>530</v>
      </c>
      <c r="I134" s="40"/>
      <c r="J134" s="40" t="s">
        <v>53</v>
      </c>
      <c r="K134" s="40"/>
      <c r="L134" s="40">
        <v>437</v>
      </c>
      <c r="M134" s="40">
        <v>1457</v>
      </c>
      <c r="N134" s="40">
        <v>437</v>
      </c>
      <c r="O134" s="41">
        <v>1457</v>
      </c>
      <c r="P134" s="41">
        <v>28.22</v>
      </c>
      <c r="Q134" s="41">
        <v>28.22</v>
      </c>
      <c r="R134" s="41">
        <v>28.22</v>
      </c>
      <c r="S134" s="41"/>
      <c r="T134" s="41"/>
      <c r="U134" s="41"/>
      <c r="V134" s="41"/>
      <c r="W134" s="35" t="s">
        <v>91</v>
      </c>
      <c r="X134" s="42" t="s">
        <v>515</v>
      </c>
      <c r="Y134" s="41" t="s">
        <v>42</v>
      </c>
    </row>
    <row r="135" s="2" customFormat="1" ht="148" customHeight="1" spans="1:25">
      <c r="A135" s="33">
        <v>124</v>
      </c>
      <c r="B135" s="34" t="s">
        <v>531</v>
      </c>
      <c r="C135" s="35" t="s">
        <v>532</v>
      </c>
      <c r="D135" s="36" t="s">
        <v>513</v>
      </c>
      <c r="E135" s="35" t="s">
        <v>514</v>
      </c>
      <c r="F135" s="34">
        <v>1</v>
      </c>
      <c r="G135" s="35" t="s">
        <v>166</v>
      </c>
      <c r="H135" s="35" t="s">
        <v>533</v>
      </c>
      <c r="I135" s="40"/>
      <c r="J135" s="40" t="s">
        <v>53</v>
      </c>
      <c r="K135" s="40"/>
      <c r="L135" s="40">
        <v>252</v>
      </c>
      <c r="M135" s="40">
        <v>979</v>
      </c>
      <c r="N135" s="40">
        <v>252</v>
      </c>
      <c r="O135" s="41">
        <v>979</v>
      </c>
      <c r="P135" s="41">
        <v>13.94</v>
      </c>
      <c r="Q135" s="41">
        <v>13.94</v>
      </c>
      <c r="R135" s="41">
        <v>13.94</v>
      </c>
      <c r="S135" s="41"/>
      <c r="T135" s="41"/>
      <c r="U135" s="41"/>
      <c r="V135" s="41"/>
      <c r="W135" s="35" t="s">
        <v>166</v>
      </c>
      <c r="X135" s="42" t="s">
        <v>515</v>
      </c>
      <c r="Y135" s="41" t="s">
        <v>42</v>
      </c>
    </row>
    <row r="136" s="2" customFormat="1" ht="141" customHeight="1" spans="1:25">
      <c r="A136" s="33">
        <v>125</v>
      </c>
      <c r="B136" s="34" t="s">
        <v>534</v>
      </c>
      <c r="C136" s="35" t="s">
        <v>535</v>
      </c>
      <c r="D136" s="36" t="s">
        <v>513</v>
      </c>
      <c r="E136" s="35" t="s">
        <v>514</v>
      </c>
      <c r="F136" s="34">
        <v>1</v>
      </c>
      <c r="G136" s="35" t="s">
        <v>117</v>
      </c>
      <c r="H136" s="35" t="s">
        <v>536</v>
      </c>
      <c r="I136" s="40"/>
      <c r="J136" s="40" t="s">
        <v>53</v>
      </c>
      <c r="K136" s="40"/>
      <c r="L136" s="40">
        <v>402</v>
      </c>
      <c r="M136" s="40">
        <v>1601</v>
      </c>
      <c r="N136" s="40">
        <v>402</v>
      </c>
      <c r="O136" s="41">
        <v>1601</v>
      </c>
      <c r="P136" s="41">
        <v>26.36</v>
      </c>
      <c r="Q136" s="41">
        <v>26.36</v>
      </c>
      <c r="R136" s="41">
        <v>26.36</v>
      </c>
      <c r="S136" s="41"/>
      <c r="T136" s="41"/>
      <c r="U136" s="41"/>
      <c r="V136" s="41"/>
      <c r="W136" s="35" t="s">
        <v>117</v>
      </c>
      <c r="X136" s="42" t="s">
        <v>515</v>
      </c>
      <c r="Y136" s="41" t="s">
        <v>42</v>
      </c>
    </row>
    <row r="137" s="2" customFormat="1" ht="149" customHeight="1" spans="1:25">
      <c r="A137" s="33">
        <v>126</v>
      </c>
      <c r="B137" s="34" t="s">
        <v>537</v>
      </c>
      <c r="C137" s="35" t="s">
        <v>538</v>
      </c>
      <c r="D137" s="36" t="s">
        <v>513</v>
      </c>
      <c r="E137" s="35" t="s">
        <v>514</v>
      </c>
      <c r="F137" s="34">
        <v>1</v>
      </c>
      <c r="G137" s="35" t="s">
        <v>132</v>
      </c>
      <c r="H137" s="35" t="s">
        <v>539</v>
      </c>
      <c r="I137" s="40"/>
      <c r="J137" s="40" t="s">
        <v>53</v>
      </c>
      <c r="K137" s="40"/>
      <c r="L137" s="40">
        <v>239</v>
      </c>
      <c r="M137" s="40">
        <v>938</v>
      </c>
      <c r="N137" s="40">
        <v>239</v>
      </c>
      <c r="O137" s="41">
        <v>938</v>
      </c>
      <c r="P137" s="41">
        <v>32.61</v>
      </c>
      <c r="Q137" s="41">
        <v>32.61</v>
      </c>
      <c r="R137" s="41">
        <v>32.61</v>
      </c>
      <c r="S137" s="41"/>
      <c r="T137" s="41"/>
      <c r="U137" s="41"/>
      <c r="V137" s="41"/>
      <c r="W137" s="35" t="s">
        <v>132</v>
      </c>
      <c r="X137" s="42" t="s">
        <v>515</v>
      </c>
      <c r="Y137" s="41" t="s">
        <v>42</v>
      </c>
    </row>
    <row r="138" s="2" customFormat="1" ht="222" customHeight="1" spans="1:25">
      <c r="A138" s="33">
        <v>127</v>
      </c>
      <c r="B138" s="34" t="s">
        <v>540</v>
      </c>
      <c r="C138" s="35" t="s">
        <v>541</v>
      </c>
      <c r="D138" s="36" t="s">
        <v>513</v>
      </c>
      <c r="E138" s="35" t="s">
        <v>514</v>
      </c>
      <c r="F138" s="34">
        <v>1</v>
      </c>
      <c r="G138" s="35" t="s">
        <v>82</v>
      </c>
      <c r="H138" s="35" t="s">
        <v>542</v>
      </c>
      <c r="I138" s="40"/>
      <c r="J138" s="40" t="s">
        <v>53</v>
      </c>
      <c r="K138" s="40"/>
      <c r="L138" s="40">
        <v>385</v>
      </c>
      <c r="M138" s="40">
        <v>1505</v>
      </c>
      <c r="N138" s="40">
        <v>385</v>
      </c>
      <c r="O138" s="41">
        <v>1505</v>
      </c>
      <c r="P138" s="41">
        <v>30.49</v>
      </c>
      <c r="Q138" s="41">
        <v>30.49</v>
      </c>
      <c r="R138" s="41">
        <v>30.49</v>
      </c>
      <c r="S138" s="41"/>
      <c r="T138" s="41"/>
      <c r="U138" s="41"/>
      <c r="V138" s="41"/>
      <c r="W138" s="35" t="s">
        <v>82</v>
      </c>
      <c r="X138" s="42" t="s">
        <v>515</v>
      </c>
      <c r="Y138" s="41" t="s">
        <v>42</v>
      </c>
    </row>
    <row r="139" s="2" customFormat="1" ht="178" customHeight="1" spans="1:25">
      <c r="A139" s="33">
        <v>128</v>
      </c>
      <c r="B139" s="34" t="s">
        <v>543</v>
      </c>
      <c r="C139" s="35" t="s">
        <v>544</v>
      </c>
      <c r="D139" s="36" t="s">
        <v>513</v>
      </c>
      <c r="E139" s="35" t="s">
        <v>514</v>
      </c>
      <c r="F139" s="34">
        <v>1</v>
      </c>
      <c r="G139" s="35" t="s">
        <v>112</v>
      </c>
      <c r="H139" s="35" t="s">
        <v>545</v>
      </c>
      <c r="I139" s="40"/>
      <c r="J139" s="40" t="s">
        <v>53</v>
      </c>
      <c r="K139" s="40"/>
      <c r="L139" s="40">
        <v>198</v>
      </c>
      <c r="M139" s="40">
        <v>700</v>
      </c>
      <c r="N139" s="40">
        <v>198</v>
      </c>
      <c r="O139" s="41">
        <v>700</v>
      </c>
      <c r="P139" s="41">
        <v>20.13</v>
      </c>
      <c r="Q139" s="41">
        <v>20.13</v>
      </c>
      <c r="R139" s="41">
        <v>20.13</v>
      </c>
      <c r="S139" s="41"/>
      <c r="T139" s="41"/>
      <c r="U139" s="41"/>
      <c r="V139" s="41"/>
      <c r="W139" s="35" t="s">
        <v>112</v>
      </c>
      <c r="X139" s="42" t="s">
        <v>515</v>
      </c>
      <c r="Y139" s="41" t="s">
        <v>42</v>
      </c>
    </row>
    <row r="140" s="2" customFormat="1" ht="144" customHeight="1" spans="1:25">
      <c r="A140" s="33">
        <v>129</v>
      </c>
      <c r="B140" s="34" t="s">
        <v>546</v>
      </c>
      <c r="C140" s="35" t="s">
        <v>547</v>
      </c>
      <c r="D140" s="36" t="s">
        <v>513</v>
      </c>
      <c r="E140" s="35" t="s">
        <v>514</v>
      </c>
      <c r="F140" s="34">
        <v>1</v>
      </c>
      <c r="G140" s="35" t="s">
        <v>51</v>
      </c>
      <c r="H140" s="35" t="s">
        <v>548</v>
      </c>
      <c r="I140" s="40"/>
      <c r="J140" s="40" t="s">
        <v>53</v>
      </c>
      <c r="K140" s="40"/>
      <c r="L140" s="40">
        <v>310</v>
      </c>
      <c r="M140" s="40">
        <v>1143</v>
      </c>
      <c r="N140" s="40">
        <v>310</v>
      </c>
      <c r="O140" s="41">
        <v>1143</v>
      </c>
      <c r="P140" s="41">
        <v>33.11</v>
      </c>
      <c r="Q140" s="41">
        <v>33.11</v>
      </c>
      <c r="R140" s="41">
        <v>33.11</v>
      </c>
      <c r="S140" s="41"/>
      <c r="T140" s="41"/>
      <c r="U140" s="41"/>
      <c r="V140" s="41"/>
      <c r="W140" s="35" t="s">
        <v>51</v>
      </c>
      <c r="X140" s="42" t="s">
        <v>515</v>
      </c>
      <c r="Y140" s="41" t="s">
        <v>42</v>
      </c>
    </row>
    <row r="141" s="2" customFormat="1" ht="147" customHeight="1" spans="1:25">
      <c r="A141" s="33">
        <v>130</v>
      </c>
      <c r="B141" s="34" t="s">
        <v>549</v>
      </c>
      <c r="C141" s="35" t="s">
        <v>550</v>
      </c>
      <c r="D141" s="36" t="s">
        <v>513</v>
      </c>
      <c r="E141" s="35" t="s">
        <v>514</v>
      </c>
      <c r="F141" s="34">
        <v>1</v>
      </c>
      <c r="G141" s="35" t="s">
        <v>86</v>
      </c>
      <c r="H141" s="35" t="s">
        <v>551</v>
      </c>
      <c r="I141" s="40"/>
      <c r="J141" s="40" t="s">
        <v>53</v>
      </c>
      <c r="K141" s="40"/>
      <c r="L141" s="40">
        <v>252</v>
      </c>
      <c r="M141" s="40">
        <v>873</v>
      </c>
      <c r="N141" s="40">
        <v>252</v>
      </c>
      <c r="O141" s="41">
        <v>873</v>
      </c>
      <c r="P141" s="41">
        <v>40.44</v>
      </c>
      <c r="Q141" s="41">
        <v>40.44</v>
      </c>
      <c r="R141" s="41">
        <v>40.44</v>
      </c>
      <c r="S141" s="41"/>
      <c r="T141" s="41"/>
      <c r="U141" s="41"/>
      <c r="V141" s="41"/>
      <c r="W141" s="35" t="s">
        <v>86</v>
      </c>
      <c r="X141" s="42" t="s">
        <v>515</v>
      </c>
      <c r="Y141" s="41" t="s">
        <v>42</v>
      </c>
    </row>
    <row r="142" s="2" customFormat="1" ht="186" customHeight="1" spans="1:25">
      <c r="A142" s="33">
        <v>131</v>
      </c>
      <c r="B142" s="34" t="s">
        <v>552</v>
      </c>
      <c r="C142" s="35" t="s">
        <v>553</v>
      </c>
      <c r="D142" s="36" t="s">
        <v>513</v>
      </c>
      <c r="E142" s="35" t="s">
        <v>514</v>
      </c>
      <c r="F142" s="34">
        <v>1</v>
      </c>
      <c r="G142" s="35" t="s">
        <v>65</v>
      </c>
      <c r="H142" s="35" t="s">
        <v>554</v>
      </c>
      <c r="I142" s="40"/>
      <c r="J142" s="40" t="s">
        <v>53</v>
      </c>
      <c r="K142" s="40"/>
      <c r="L142" s="40">
        <v>514</v>
      </c>
      <c r="M142" s="40">
        <v>1964</v>
      </c>
      <c r="N142" s="40">
        <v>514</v>
      </c>
      <c r="O142" s="41">
        <v>1964</v>
      </c>
      <c r="P142" s="41">
        <v>23.14</v>
      </c>
      <c r="Q142" s="41">
        <v>23.14</v>
      </c>
      <c r="R142" s="41">
        <v>23.14</v>
      </c>
      <c r="S142" s="41"/>
      <c r="T142" s="41"/>
      <c r="U142" s="41"/>
      <c r="V142" s="41"/>
      <c r="W142" s="35" t="s">
        <v>65</v>
      </c>
      <c r="X142" s="42" t="s">
        <v>515</v>
      </c>
      <c r="Y142" s="41" t="s">
        <v>42</v>
      </c>
    </row>
    <row r="143" s="2" customFormat="1" ht="176" customHeight="1" spans="1:25">
      <c r="A143" s="33">
        <v>132</v>
      </c>
      <c r="B143" s="34" t="s">
        <v>555</v>
      </c>
      <c r="C143" s="35" t="s">
        <v>556</v>
      </c>
      <c r="D143" s="36" t="s">
        <v>513</v>
      </c>
      <c r="E143" s="35" t="s">
        <v>514</v>
      </c>
      <c r="F143" s="34">
        <v>1</v>
      </c>
      <c r="G143" s="35" t="s">
        <v>71</v>
      </c>
      <c r="H143" s="35" t="s">
        <v>557</v>
      </c>
      <c r="I143" s="40"/>
      <c r="J143" s="40" t="s">
        <v>53</v>
      </c>
      <c r="K143" s="40"/>
      <c r="L143" s="40">
        <v>390</v>
      </c>
      <c r="M143" s="40">
        <v>1391</v>
      </c>
      <c r="N143" s="40">
        <v>390</v>
      </c>
      <c r="O143" s="41">
        <v>1391</v>
      </c>
      <c r="P143" s="41">
        <v>24.09</v>
      </c>
      <c r="Q143" s="41">
        <v>24.09</v>
      </c>
      <c r="R143" s="41">
        <v>24.09</v>
      </c>
      <c r="S143" s="41"/>
      <c r="T143" s="41"/>
      <c r="U143" s="41"/>
      <c r="V143" s="41"/>
      <c r="W143" s="35" t="s">
        <v>71</v>
      </c>
      <c r="X143" s="42" t="s">
        <v>515</v>
      </c>
      <c r="Y143" s="41" t="s">
        <v>42</v>
      </c>
    </row>
    <row r="144" s="2" customFormat="1" ht="180" customHeight="1" spans="1:25">
      <c r="A144" s="33">
        <v>133</v>
      </c>
      <c r="B144" s="34" t="s">
        <v>558</v>
      </c>
      <c r="C144" s="35" t="s">
        <v>559</v>
      </c>
      <c r="D144" s="36" t="s">
        <v>483</v>
      </c>
      <c r="E144" s="35" t="s">
        <v>560</v>
      </c>
      <c r="F144" s="34">
        <v>1</v>
      </c>
      <c r="G144" s="35" t="s">
        <v>39</v>
      </c>
      <c r="H144" s="35" t="s">
        <v>39</v>
      </c>
      <c r="I144" s="40"/>
      <c r="J144" s="40"/>
      <c r="K144" s="40"/>
      <c r="L144" s="40">
        <v>210</v>
      </c>
      <c r="M144" s="40">
        <v>630</v>
      </c>
      <c r="N144" s="40">
        <v>450</v>
      </c>
      <c r="O144" s="41">
        <v>1350</v>
      </c>
      <c r="P144" s="41">
        <v>140</v>
      </c>
      <c r="Q144" s="41">
        <v>140</v>
      </c>
      <c r="R144" s="41">
        <v>140</v>
      </c>
      <c r="S144" s="41"/>
      <c r="T144" s="41"/>
      <c r="U144" s="41"/>
      <c r="V144" s="41"/>
      <c r="W144" s="42" t="s">
        <v>515</v>
      </c>
      <c r="X144" s="42" t="s">
        <v>515</v>
      </c>
      <c r="Y144" s="41" t="s">
        <v>42</v>
      </c>
    </row>
    <row r="145" s="2" customFormat="1" ht="113" customHeight="1" spans="1:25">
      <c r="A145" s="33">
        <v>134</v>
      </c>
      <c r="B145" s="34" t="s">
        <v>494</v>
      </c>
      <c r="C145" s="35" t="s">
        <v>561</v>
      </c>
      <c r="D145" s="36" t="s">
        <v>49</v>
      </c>
      <c r="E145" s="35" t="s">
        <v>562</v>
      </c>
      <c r="F145" s="34">
        <v>1</v>
      </c>
      <c r="G145" s="35" t="s">
        <v>51</v>
      </c>
      <c r="H145" s="35" t="s">
        <v>563</v>
      </c>
      <c r="I145" s="35"/>
      <c r="J145" s="40" t="s">
        <v>53</v>
      </c>
      <c r="K145" s="35"/>
      <c r="L145" s="35">
        <v>420</v>
      </c>
      <c r="M145" s="35">
        <v>1152</v>
      </c>
      <c r="N145" s="35">
        <v>873</v>
      </c>
      <c r="O145" s="42">
        <v>2569</v>
      </c>
      <c r="P145" s="42">
        <v>218.9</v>
      </c>
      <c r="Q145" s="42">
        <v>218.9</v>
      </c>
      <c r="R145" s="42">
        <v>218.9</v>
      </c>
      <c r="S145" s="42"/>
      <c r="T145" s="42"/>
      <c r="U145" s="42"/>
      <c r="V145" s="42"/>
      <c r="W145" s="42" t="s">
        <v>51</v>
      </c>
      <c r="X145" s="42" t="s">
        <v>54</v>
      </c>
      <c r="Y145" s="42" t="s">
        <v>301</v>
      </c>
    </row>
    <row r="146" s="2" customFormat="1" ht="75" customHeight="1" spans="1:25">
      <c r="A146" s="33">
        <v>135</v>
      </c>
      <c r="B146" s="34" t="s">
        <v>564</v>
      </c>
      <c r="C146" s="35" t="s">
        <v>565</v>
      </c>
      <c r="D146" s="36" t="s">
        <v>566</v>
      </c>
      <c r="E146" s="35" t="s">
        <v>567</v>
      </c>
      <c r="F146" s="34">
        <v>1</v>
      </c>
      <c r="G146" s="35" t="s">
        <v>58</v>
      </c>
      <c r="H146" s="35" t="s">
        <v>387</v>
      </c>
      <c r="I146" s="40" t="s">
        <v>60</v>
      </c>
      <c r="J146" s="40" t="s">
        <v>53</v>
      </c>
      <c r="K146" s="40" t="s">
        <v>53</v>
      </c>
      <c r="L146" s="40">
        <v>4</v>
      </c>
      <c r="M146" s="40">
        <v>13</v>
      </c>
      <c r="N146" s="40">
        <v>13</v>
      </c>
      <c r="O146" s="41">
        <v>57</v>
      </c>
      <c r="P146" s="41">
        <v>50</v>
      </c>
      <c r="Q146" s="41">
        <v>50</v>
      </c>
      <c r="R146" s="41">
        <v>50</v>
      </c>
      <c r="S146" s="41"/>
      <c r="T146" s="41"/>
      <c r="U146" s="41"/>
      <c r="V146" s="41"/>
      <c r="W146" s="42" t="s">
        <v>58</v>
      </c>
      <c r="X146" s="42" t="s">
        <v>515</v>
      </c>
      <c r="Y146" s="42" t="s">
        <v>301</v>
      </c>
    </row>
    <row r="147" s="2" customFormat="1" ht="75" customHeight="1" spans="1:25">
      <c r="A147" s="33">
        <v>136</v>
      </c>
      <c r="B147" s="34" t="s">
        <v>568</v>
      </c>
      <c r="C147" s="35" t="s">
        <v>569</v>
      </c>
      <c r="D147" s="36" t="s">
        <v>566</v>
      </c>
      <c r="E147" s="35" t="s">
        <v>570</v>
      </c>
      <c r="F147" s="34">
        <v>1</v>
      </c>
      <c r="G147" s="35" t="s">
        <v>58</v>
      </c>
      <c r="H147" s="35" t="s">
        <v>571</v>
      </c>
      <c r="I147" s="40" t="s">
        <v>53</v>
      </c>
      <c r="J147" s="40" t="s">
        <v>53</v>
      </c>
      <c r="K147" s="40" t="s">
        <v>60</v>
      </c>
      <c r="L147" s="40">
        <v>0</v>
      </c>
      <c r="M147" s="40">
        <v>0</v>
      </c>
      <c r="N147" s="40">
        <v>1</v>
      </c>
      <c r="O147" s="41">
        <v>5</v>
      </c>
      <c r="P147" s="41">
        <v>10</v>
      </c>
      <c r="Q147" s="41">
        <v>10</v>
      </c>
      <c r="R147" s="41">
        <v>10</v>
      </c>
      <c r="S147" s="41"/>
      <c r="T147" s="41"/>
      <c r="U147" s="41"/>
      <c r="V147" s="41"/>
      <c r="W147" s="42" t="s">
        <v>58</v>
      </c>
      <c r="X147" s="42" t="s">
        <v>515</v>
      </c>
      <c r="Y147" s="42" t="s">
        <v>301</v>
      </c>
    </row>
    <row r="148" s="2" customFormat="1" ht="82" customHeight="1" spans="1:25">
      <c r="A148" s="33">
        <v>137</v>
      </c>
      <c r="B148" s="34" t="s">
        <v>572</v>
      </c>
      <c r="C148" s="35" t="s">
        <v>573</v>
      </c>
      <c r="D148" s="36" t="s">
        <v>566</v>
      </c>
      <c r="E148" s="35" t="s">
        <v>574</v>
      </c>
      <c r="F148" s="34">
        <v>1</v>
      </c>
      <c r="G148" s="35" t="s">
        <v>82</v>
      </c>
      <c r="H148" s="40" t="s">
        <v>575</v>
      </c>
      <c r="I148" s="40" t="s">
        <v>53</v>
      </c>
      <c r="J148" s="40" t="s">
        <v>53</v>
      </c>
      <c r="K148" s="40" t="s">
        <v>53</v>
      </c>
      <c r="L148" s="40">
        <v>35</v>
      </c>
      <c r="M148" s="40">
        <v>120</v>
      </c>
      <c r="N148" s="40">
        <v>180</v>
      </c>
      <c r="O148" s="41">
        <v>370</v>
      </c>
      <c r="P148" s="41">
        <v>15</v>
      </c>
      <c r="Q148" s="41">
        <v>15</v>
      </c>
      <c r="R148" s="41">
        <v>15</v>
      </c>
      <c r="S148" s="41"/>
      <c r="T148" s="41"/>
      <c r="U148" s="41"/>
      <c r="V148" s="41"/>
      <c r="W148" s="42" t="s">
        <v>82</v>
      </c>
      <c r="X148" s="42" t="s">
        <v>54</v>
      </c>
      <c r="Y148" s="42" t="s">
        <v>301</v>
      </c>
    </row>
    <row r="149" s="2" customFormat="1" ht="81" customHeight="1" spans="1:25">
      <c r="A149" s="33">
        <v>138</v>
      </c>
      <c r="B149" s="34" t="s">
        <v>481</v>
      </c>
      <c r="C149" s="35" t="s">
        <v>576</v>
      </c>
      <c r="D149" s="36" t="s">
        <v>566</v>
      </c>
      <c r="E149" s="35" t="s">
        <v>577</v>
      </c>
      <c r="F149" s="34">
        <v>1</v>
      </c>
      <c r="G149" s="35" t="s">
        <v>82</v>
      </c>
      <c r="H149" s="40" t="s">
        <v>578</v>
      </c>
      <c r="I149" s="40"/>
      <c r="J149" s="40" t="s">
        <v>53</v>
      </c>
      <c r="K149" s="40"/>
      <c r="L149" s="40">
        <v>11</v>
      </c>
      <c r="M149" s="40">
        <v>39</v>
      </c>
      <c r="N149" s="40">
        <v>95</v>
      </c>
      <c r="O149" s="41">
        <v>395</v>
      </c>
      <c r="P149" s="41">
        <v>25</v>
      </c>
      <c r="Q149" s="41">
        <v>25</v>
      </c>
      <c r="R149" s="41">
        <v>25</v>
      </c>
      <c r="S149" s="41"/>
      <c r="T149" s="41"/>
      <c r="U149" s="41"/>
      <c r="V149" s="41"/>
      <c r="W149" s="42" t="s">
        <v>82</v>
      </c>
      <c r="X149" s="42" t="s">
        <v>54</v>
      </c>
      <c r="Y149" s="41" t="s">
        <v>42</v>
      </c>
    </row>
    <row r="150" s="2" customFormat="1" ht="81" customHeight="1" spans="1:25">
      <c r="A150" s="33">
        <v>139</v>
      </c>
      <c r="B150" s="34" t="s">
        <v>504</v>
      </c>
      <c r="C150" s="35" t="s">
        <v>579</v>
      </c>
      <c r="D150" s="36" t="s">
        <v>566</v>
      </c>
      <c r="E150" s="35" t="s">
        <v>478</v>
      </c>
      <c r="F150" s="34">
        <v>1</v>
      </c>
      <c r="G150" s="35" t="s">
        <v>86</v>
      </c>
      <c r="H150" s="40" t="s">
        <v>153</v>
      </c>
      <c r="I150" s="40"/>
      <c r="J150" s="40" t="s">
        <v>53</v>
      </c>
      <c r="K150" s="40"/>
      <c r="L150" s="40">
        <v>50</v>
      </c>
      <c r="M150" s="40">
        <v>175</v>
      </c>
      <c r="N150" s="40">
        <v>132</v>
      </c>
      <c r="O150" s="41">
        <v>426</v>
      </c>
      <c r="P150" s="41">
        <v>145</v>
      </c>
      <c r="Q150" s="41">
        <v>145</v>
      </c>
      <c r="R150" s="41">
        <v>145</v>
      </c>
      <c r="S150" s="41"/>
      <c r="T150" s="41"/>
      <c r="U150" s="41"/>
      <c r="V150" s="41"/>
      <c r="W150" s="42" t="s">
        <v>86</v>
      </c>
      <c r="X150" s="42" t="s">
        <v>54</v>
      </c>
      <c r="Y150" s="42" t="s">
        <v>301</v>
      </c>
    </row>
    <row r="151" s="2" customFormat="1" ht="81" customHeight="1" spans="1:25">
      <c r="A151" s="33">
        <v>140</v>
      </c>
      <c r="B151" s="34" t="s">
        <v>580</v>
      </c>
      <c r="C151" s="35" t="s">
        <v>581</v>
      </c>
      <c r="D151" s="36" t="s">
        <v>566</v>
      </c>
      <c r="E151" s="35" t="s">
        <v>582</v>
      </c>
      <c r="F151" s="34">
        <v>1</v>
      </c>
      <c r="G151" s="35" t="s">
        <v>86</v>
      </c>
      <c r="H151" s="40" t="s">
        <v>401</v>
      </c>
      <c r="I151" s="40" t="s">
        <v>53</v>
      </c>
      <c r="J151" s="40" t="s">
        <v>53</v>
      </c>
      <c r="K151" s="40" t="s">
        <v>60</v>
      </c>
      <c r="L151" s="40">
        <v>6</v>
      </c>
      <c r="M151" s="40">
        <v>32</v>
      </c>
      <c r="N151" s="40">
        <v>42</v>
      </c>
      <c r="O151" s="41">
        <v>154</v>
      </c>
      <c r="P151" s="41">
        <v>10</v>
      </c>
      <c r="Q151" s="41">
        <v>10</v>
      </c>
      <c r="R151" s="41">
        <v>10</v>
      </c>
      <c r="S151" s="41"/>
      <c r="T151" s="41"/>
      <c r="U151" s="41"/>
      <c r="V151" s="41"/>
      <c r="W151" s="42" t="s">
        <v>86</v>
      </c>
      <c r="X151" s="42" t="s">
        <v>515</v>
      </c>
      <c r="Y151" s="42" t="s">
        <v>301</v>
      </c>
    </row>
    <row r="152" s="2" customFormat="1" ht="81" customHeight="1" spans="1:25">
      <c r="A152" s="33">
        <v>141</v>
      </c>
      <c r="B152" s="34" t="s">
        <v>583</v>
      </c>
      <c r="C152" s="35" t="s">
        <v>584</v>
      </c>
      <c r="D152" s="36" t="s">
        <v>566</v>
      </c>
      <c r="E152" s="35" t="s">
        <v>585</v>
      </c>
      <c r="F152" s="34">
        <v>1</v>
      </c>
      <c r="G152" s="35" t="s">
        <v>86</v>
      </c>
      <c r="H152" s="40" t="s">
        <v>586</v>
      </c>
      <c r="I152" s="40" t="s">
        <v>60</v>
      </c>
      <c r="J152" s="40" t="s">
        <v>53</v>
      </c>
      <c r="K152" s="40" t="s">
        <v>53</v>
      </c>
      <c r="L152" s="40">
        <v>20</v>
      </c>
      <c r="M152" s="40">
        <v>78</v>
      </c>
      <c r="N152" s="40">
        <v>40</v>
      </c>
      <c r="O152" s="41">
        <v>153</v>
      </c>
      <c r="P152" s="41">
        <v>50</v>
      </c>
      <c r="Q152" s="41">
        <v>50</v>
      </c>
      <c r="R152" s="41">
        <v>50</v>
      </c>
      <c r="S152" s="41"/>
      <c r="T152" s="41"/>
      <c r="U152" s="41"/>
      <c r="V152" s="41"/>
      <c r="W152" s="42" t="s">
        <v>86</v>
      </c>
      <c r="X152" s="42" t="s">
        <v>54</v>
      </c>
      <c r="Y152" s="42" t="s">
        <v>301</v>
      </c>
    </row>
    <row r="153" s="2" customFormat="1" ht="81" customHeight="1" spans="1:25">
      <c r="A153" s="33">
        <v>142</v>
      </c>
      <c r="B153" s="34" t="s">
        <v>587</v>
      </c>
      <c r="C153" s="35" t="s">
        <v>588</v>
      </c>
      <c r="D153" s="36" t="s">
        <v>566</v>
      </c>
      <c r="E153" s="35" t="s">
        <v>478</v>
      </c>
      <c r="F153" s="34">
        <v>1</v>
      </c>
      <c r="G153" s="35" t="s">
        <v>86</v>
      </c>
      <c r="H153" s="40" t="s">
        <v>479</v>
      </c>
      <c r="I153" s="40" t="s">
        <v>53</v>
      </c>
      <c r="J153" s="40" t="s">
        <v>53</v>
      </c>
      <c r="K153" s="40" t="s">
        <v>53</v>
      </c>
      <c r="L153" s="40">
        <v>50</v>
      </c>
      <c r="M153" s="40">
        <v>164</v>
      </c>
      <c r="N153" s="40">
        <v>124</v>
      </c>
      <c r="O153" s="41">
        <v>381</v>
      </c>
      <c r="P153" s="41">
        <v>70</v>
      </c>
      <c r="Q153" s="41">
        <v>70</v>
      </c>
      <c r="R153" s="41">
        <v>70</v>
      </c>
      <c r="S153" s="41"/>
      <c r="T153" s="41"/>
      <c r="U153" s="41"/>
      <c r="V153" s="41"/>
      <c r="W153" s="42" t="s">
        <v>86</v>
      </c>
      <c r="X153" s="42" t="s">
        <v>54</v>
      </c>
      <c r="Y153" s="42" t="s">
        <v>301</v>
      </c>
    </row>
    <row r="154" s="2" customFormat="1" ht="90" customHeight="1" spans="1:25">
      <c r="A154" s="33">
        <v>143</v>
      </c>
      <c r="B154" s="34" t="s">
        <v>589</v>
      </c>
      <c r="C154" s="35" t="s">
        <v>590</v>
      </c>
      <c r="D154" s="36" t="s">
        <v>566</v>
      </c>
      <c r="E154" s="35" t="s">
        <v>591</v>
      </c>
      <c r="F154" s="34">
        <v>1</v>
      </c>
      <c r="G154" s="35" t="s">
        <v>122</v>
      </c>
      <c r="H154" s="37" t="s">
        <v>592</v>
      </c>
      <c r="I154" s="40" t="s">
        <v>60</v>
      </c>
      <c r="J154" s="40" t="s">
        <v>53</v>
      </c>
      <c r="K154" s="40" t="s">
        <v>53</v>
      </c>
      <c r="L154" s="40">
        <v>11</v>
      </c>
      <c r="M154" s="40">
        <v>26</v>
      </c>
      <c r="N154" s="40">
        <v>35</v>
      </c>
      <c r="O154" s="41">
        <v>108</v>
      </c>
      <c r="P154" s="41">
        <v>50</v>
      </c>
      <c r="Q154" s="41">
        <v>50</v>
      </c>
      <c r="R154" s="41">
        <v>50</v>
      </c>
      <c r="S154" s="41"/>
      <c r="T154" s="41"/>
      <c r="U154" s="41"/>
      <c r="V154" s="41"/>
      <c r="W154" s="42" t="s">
        <v>122</v>
      </c>
      <c r="X154" s="42" t="s">
        <v>515</v>
      </c>
      <c r="Y154" s="42" t="s">
        <v>301</v>
      </c>
    </row>
    <row r="155" s="2" customFormat="1" ht="84" customHeight="1" spans="1:25">
      <c r="A155" s="33">
        <v>144</v>
      </c>
      <c r="B155" s="34" t="s">
        <v>593</v>
      </c>
      <c r="C155" s="35" t="s">
        <v>594</v>
      </c>
      <c r="D155" s="36" t="s">
        <v>566</v>
      </c>
      <c r="E155" s="35" t="s">
        <v>595</v>
      </c>
      <c r="F155" s="34">
        <v>1</v>
      </c>
      <c r="G155" s="35" t="s">
        <v>122</v>
      </c>
      <c r="H155" s="37" t="s">
        <v>305</v>
      </c>
      <c r="I155" s="35" t="s">
        <v>60</v>
      </c>
      <c r="J155" s="40" t="s">
        <v>53</v>
      </c>
      <c r="K155" s="40" t="s">
        <v>53</v>
      </c>
      <c r="L155" s="40">
        <v>10</v>
      </c>
      <c r="M155" s="40">
        <v>25</v>
      </c>
      <c r="N155" s="40">
        <v>196</v>
      </c>
      <c r="O155" s="41">
        <v>627</v>
      </c>
      <c r="P155" s="41">
        <v>0.6</v>
      </c>
      <c r="Q155" s="41">
        <v>0.6</v>
      </c>
      <c r="R155" s="41">
        <v>0.6</v>
      </c>
      <c r="S155" s="41"/>
      <c r="T155" s="41"/>
      <c r="U155" s="41"/>
      <c r="V155" s="41"/>
      <c r="W155" s="42" t="s">
        <v>122</v>
      </c>
      <c r="X155" s="42" t="s">
        <v>54</v>
      </c>
      <c r="Y155" s="41" t="s">
        <v>42</v>
      </c>
    </row>
    <row r="156" s="2" customFormat="1" ht="84" customHeight="1" spans="1:25">
      <c r="A156" s="33">
        <v>145</v>
      </c>
      <c r="B156" s="34" t="s">
        <v>596</v>
      </c>
      <c r="C156" s="35" t="s">
        <v>597</v>
      </c>
      <c r="D156" s="36" t="s">
        <v>566</v>
      </c>
      <c r="E156" s="35" t="s">
        <v>598</v>
      </c>
      <c r="F156" s="34">
        <v>1</v>
      </c>
      <c r="G156" s="35" t="s">
        <v>166</v>
      </c>
      <c r="H156" s="37" t="s">
        <v>599</v>
      </c>
      <c r="I156" s="35"/>
      <c r="J156" s="40" t="s">
        <v>53</v>
      </c>
      <c r="K156" s="35"/>
      <c r="L156" s="35">
        <v>118</v>
      </c>
      <c r="M156" s="35">
        <v>421</v>
      </c>
      <c r="N156" s="35">
        <v>254</v>
      </c>
      <c r="O156" s="42">
        <v>958</v>
      </c>
      <c r="P156" s="42">
        <v>100</v>
      </c>
      <c r="Q156" s="42">
        <v>100</v>
      </c>
      <c r="R156" s="42">
        <v>100</v>
      </c>
      <c r="S156" s="42"/>
      <c r="T156" s="42"/>
      <c r="U156" s="42"/>
      <c r="V156" s="42"/>
      <c r="W156" s="42" t="s">
        <v>166</v>
      </c>
      <c r="X156" s="42" t="s">
        <v>515</v>
      </c>
      <c r="Y156" s="42" t="s">
        <v>301</v>
      </c>
    </row>
    <row r="157" s="2" customFormat="1" ht="107" customHeight="1" spans="1:25">
      <c r="A157" s="33">
        <v>146</v>
      </c>
      <c r="B157" s="34" t="s">
        <v>600</v>
      </c>
      <c r="C157" s="35" t="s">
        <v>601</v>
      </c>
      <c r="D157" s="36" t="s">
        <v>566</v>
      </c>
      <c r="E157" s="35" t="s">
        <v>602</v>
      </c>
      <c r="F157" s="34">
        <v>1</v>
      </c>
      <c r="G157" s="35" t="s">
        <v>51</v>
      </c>
      <c r="H157" s="37" t="s">
        <v>603</v>
      </c>
      <c r="I157" s="35"/>
      <c r="J157" s="40" t="s">
        <v>53</v>
      </c>
      <c r="K157" s="35"/>
      <c r="L157" s="35">
        <v>329</v>
      </c>
      <c r="M157" s="35">
        <v>872</v>
      </c>
      <c r="N157" s="35">
        <v>624</v>
      </c>
      <c r="O157" s="42">
        <v>1995</v>
      </c>
      <c r="P157" s="42">
        <v>298</v>
      </c>
      <c r="Q157" s="42">
        <v>298</v>
      </c>
      <c r="R157" s="42">
        <v>298</v>
      </c>
      <c r="S157" s="42"/>
      <c r="T157" s="42"/>
      <c r="U157" s="42"/>
      <c r="V157" s="42"/>
      <c r="W157" s="42" t="s">
        <v>51</v>
      </c>
      <c r="X157" s="42" t="s">
        <v>54</v>
      </c>
      <c r="Y157" s="42" t="s">
        <v>301</v>
      </c>
    </row>
    <row r="158" s="2" customFormat="1" ht="84" customHeight="1" spans="1:25">
      <c r="A158" s="33">
        <v>147</v>
      </c>
      <c r="B158" s="34" t="s">
        <v>604</v>
      </c>
      <c r="C158" s="35" t="s">
        <v>605</v>
      </c>
      <c r="D158" s="36" t="s">
        <v>566</v>
      </c>
      <c r="E158" s="35" t="s">
        <v>606</v>
      </c>
      <c r="F158" s="34">
        <v>1</v>
      </c>
      <c r="G158" s="35" t="s">
        <v>51</v>
      </c>
      <c r="H158" s="37" t="s">
        <v>607</v>
      </c>
      <c r="I158" s="35" t="s">
        <v>60</v>
      </c>
      <c r="J158" s="35" t="s">
        <v>53</v>
      </c>
      <c r="K158" s="35" t="s">
        <v>53</v>
      </c>
      <c r="L158" s="35">
        <v>38</v>
      </c>
      <c r="M158" s="35">
        <v>45</v>
      </c>
      <c r="N158" s="35">
        <v>50</v>
      </c>
      <c r="O158" s="42">
        <v>62</v>
      </c>
      <c r="P158" s="42">
        <v>200</v>
      </c>
      <c r="Q158" s="42">
        <v>200</v>
      </c>
      <c r="R158" s="42">
        <v>200</v>
      </c>
      <c r="S158" s="42"/>
      <c r="T158" s="42"/>
      <c r="U158" s="42"/>
      <c r="V158" s="42"/>
      <c r="W158" s="42" t="s">
        <v>51</v>
      </c>
      <c r="X158" s="42" t="s">
        <v>54</v>
      </c>
      <c r="Y158" s="42" t="s">
        <v>301</v>
      </c>
    </row>
    <row r="159" s="2" customFormat="1" ht="84" customHeight="1" spans="1:25">
      <c r="A159" s="33">
        <v>148</v>
      </c>
      <c r="B159" s="34" t="s">
        <v>608</v>
      </c>
      <c r="C159" s="35" t="s">
        <v>609</v>
      </c>
      <c r="D159" s="36" t="s">
        <v>566</v>
      </c>
      <c r="E159" s="35" t="s">
        <v>610</v>
      </c>
      <c r="F159" s="34">
        <v>1</v>
      </c>
      <c r="G159" s="35" t="s">
        <v>51</v>
      </c>
      <c r="H159" s="37" t="s">
        <v>611</v>
      </c>
      <c r="I159" s="35" t="s">
        <v>60</v>
      </c>
      <c r="J159" s="35" t="s">
        <v>53</v>
      </c>
      <c r="K159" s="35" t="s">
        <v>53</v>
      </c>
      <c r="L159" s="35">
        <v>6</v>
      </c>
      <c r="M159" s="35">
        <v>23</v>
      </c>
      <c r="N159" s="35">
        <v>14</v>
      </c>
      <c r="O159" s="42">
        <v>45</v>
      </c>
      <c r="P159" s="42">
        <v>30</v>
      </c>
      <c r="Q159" s="42">
        <v>30</v>
      </c>
      <c r="R159" s="42">
        <v>30</v>
      </c>
      <c r="S159" s="42"/>
      <c r="T159" s="42"/>
      <c r="U159" s="42"/>
      <c r="V159" s="42"/>
      <c r="W159" s="42" t="s">
        <v>51</v>
      </c>
      <c r="X159" s="42" t="s">
        <v>515</v>
      </c>
      <c r="Y159" s="42" t="s">
        <v>301</v>
      </c>
    </row>
    <row r="160" s="2" customFormat="1" ht="66" customHeight="1" spans="1:25">
      <c r="A160" s="33">
        <v>149</v>
      </c>
      <c r="B160" s="34" t="s">
        <v>612</v>
      </c>
      <c r="C160" s="35" t="s">
        <v>613</v>
      </c>
      <c r="D160" s="36" t="s">
        <v>566</v>
      </c>
      <c r="E160" s="35" t="s">
        <v>614</v>
      </c>
      <c r="F160" s="34">
        <v>1</v>
      </c>
      <c r="G160" s="35" t="s">
        <v>112</v>
      </c>
      <c r="H160" s="37" t="s">
        <v>336</v>
      </c>
      <c r="I160" s="35" t="s">
        <v>60</v>
      </c>
      <c r="J160" s="35" t="s">
        <v>53</v>
      </c>
      <c r="K160" s="35" t="s">
        <v>53</v>
      </c>
      <c r="L160" s="35">
        <v>7</v>
      </c>
      <c r="M160" s="35">
        <v>14</v>
      </c>
      <c r="N160" s="35">
        <v>16</v>
      </c>
      <c r="O160" s="42">
        <v>47</v>
      </c>
      <c r="P160" s="42">
        <v>30</v>
      </c>
      <c r="Q160" s="42">
        <v>30</v>
      </c>
      <c r="R160" s="42">
        <v>30</v>
      </c>
      <c r="S160" s="42"/>
      <c r="T160" s="42"/>
      <c r="U160" s="42"/>
      <c r="V160" s="42"/>
      <c r="W160" s="42" t="s">
        <v>112</v>
      </c>
      <c r="X160" s="42" t="s">
        <v>515</v>
      </c>
      <c r="Y160" s="42" t="s">
        <v>301</v>
      </c>
    </row>
    <row r="161" s="2" customFormat="1" ht="192" customHeight="1" spans="1:25">
      <c r="A161" s="33">
        <v>150</v>
      </c>
      <c r="B161" s="34" t="s">
        <v>615</v>
      </c>
      <c r="C161" s="35" t="s">
        <v>616</v>
      </c>
      <c r="D161" s="36" t="s">
        <v>566</v>
      </c>
      <c r="E161" s="35" t="s">
        <v>617</v>
      </c>
      <c r="F161" s="34">
        <v>1</v>
      </c>
      <c r="G161" s="35" t="s">
        <v>132</v>
      </c>
      <c r="H161" s="37" t="s">
        <v>438</v>
      </c>
      <c r="I161" s="35" t="s">
        <v>60</v>
      </c>
      <c r="J161" s="35" t="s">
        <v>53</v>
      </c>
      <c r="K161" s="35" t="s">
        <v>53</v>
      </c>
      <c r="L161" s="35">
        <v>18</v>
      </c>
      <c r="M161" s="35">
        <v>58</v>
      </c>
      <c r="N161" s="35">
        <v>23</v>
      </c>
      <c r="O161" s="42">
        <v>81</v>
      </c>
      <c r="P161" s="42">
        <v>55</v>
      </c>
      <c r="Q161" s="42">
        <v>55</v>
      </c>
      <c r="R161" s="42">
        <v>55</v>
      </c>
      <c r="S161" s="42"/>
      <c r="T161" s="42"/>
      <c r="U161" s="42"/>
      <c r="V161" s="42"/>
      <c r="W161" s="42" t="s">
        <v>132</v>
      </c>
      <c r="X161" s="42" t="s">
        <v>515</v>
      </c>
      <c r="Y161" s="42" t="s">
        <v>301</v>
      </c>
    </row>
    <row r="162" s="2" customFormat="1" ht="157" customHeight="1" spans="1:25">
      <c r="A162" s="33">
        <v>151</v>
      </c>
      <c r="B162" s="34" t="s">
        <v>618</v>
      </c>
      <c r="C162" s="35" t="s">
        <v>619</v>
      </c>
      <c r="D162" s="36" t="s">
        <v>566</v>
      </c>
      <c r="E162" s="35" t="s">
        <v>620</v>
      </c>
      <c r="F162" s="34">
        <v>1</v>
      </c>
      <c r="G162" s="35" t="s">
        <v>132</v>
      </c>
      <c r="H162" s="37" t="s">
        <v>438</v>
      </c>
      <c r="I162" s="35" t="s">
        <v>60</v>
      </c>
      <c r="J162" s="35" t="s">
        <v>53</v>
      </c>
      <c r="K162" s="35" t="s">
        <v>53</v>
      </c>
      <c r="L162" s="35">
        <v>18</v>
      </c>
      <c r="M162" s="35">
        <v>58</v>
      </c>
      <c r="N162" s="35">
        <v>23</v>
      </c>
      <c r="O162" s="42">
        <v>81</v>
      </c>
      <c r="P162" s="42">
        <v>40</v>
      </c>
      <c r="Q162" s="42">
        <v>40</v>
      </c>
      <c r="R162" s="42">
        <v>40</v>
      </c>
      <c r="S162" s="42"/>
      <c r="T162" s="42"/>
      <c r="U162" s="42"/>
      <c r="V162" s="42"/>
      <c r="W162" s="42" t="s">
        <v>132</v>
      </c>
      <c r="X162" s="42" t="s">
        <v>284</v>
      </c>
      <c r="Y162" s="42" t="s">
        <v>621</v>
      </c>
    </row>
    <row r="163" s="2" customFormat="1" ht="135" customHeight="1" spans="1:25">
      <c r="A163" s="33">
        <v>152</v>
      </c>
      <c r="B163" s="34" t="s">
        <v>622</v>
      </c>
      <c r="C163" s="35" t="s">
        <v>623</v>
      </c>
      <c r="D163" s="36" t="s">
        <v>566</v>
      </c>
      <c r="E163" s="35" t="s">
        <v>624</v>
      </c>
      <c r="F163" s="34">
        <v>1</v>
      </c>
      <c r="G163" s="35" t="s">
        <v>132</v>
      </c>
      <c r="H163" s="37" t="s">
        <v>442</v>
      </c>
      <c r="I163" s="35" t="s">
        <v>60</v>
      </c>
      <c r="J163" s="35" t="s">
        <v>53</v>
      </c>
      <c r="K163" s="35" t="s">
        <v>53</v>
      </c>
      <c r="L163" s="35">
        <v>7</v>
      </c>
      <c r="M163" s="35">
        <v>18</v>
      </c>
      <c r="N163" s="35">
        <v>7</v>
      </c>
      <c r="O163" s="42">
        <v>18</v>
      </c>
      <c r="P163" s="42">
        <v>50</v>
      </c>
      <c r="Q163" s="42">
        <v>50</v>
      </c>
      <c r="R163" s="42">
        <v>50</v>
      </c>
      <c r="S163" s="42"/>
      <c r="T163" s="42"/>
      <c r="U163" s="42"/>
      <c r="V163" s="42"/>
      <c r="W163" s="42" t="s">
        <v>132</v>
      </c>
      <c r="X163" s="42" t="s">
        <v>515</v>
      </c>
      <c r="Y163" s="42" t="s">
        <v>301</v>
      </c>
    </row>
    <row r="164" s="2" customFormat="1" ht="159" customHeight="1" spans="1:25">
      <c r="A164" s="33">
        <v>153</v>
      </c>
      <c r="B164" s="34" t="s">
        <v>625</v>
      </c>
      <c r="C164" s="35" t="s">
        <v>626</v>
      </c>
      <c r="D164" s="36" t="s">
        <v>566</v>
      </c>
      <c r="E164" s="35" t="s">
        <v>627</v>
      </c>
      <c r="F164" s="34">
        <v>1</v>
      </c>
      <c r="G164" s="35" t="s">
        <v>132</v>
      </c>
      <c r="H164" s="37" t="s">
        <v>446</v>
      </c>
      <c r="I164" s="35" t="s">
        <v>60</v>
      </c>
      <c r="J164" s="40" t="s">
        <v>53</v>
      </c>
      <c r="K164" s="35" t="s">
        <v>53</v>
      </c>
      <c r="L164" s="35">
        <v>12</v>
      </c>
      <c r="M164" s="35">
        <v>26</v>
      </c>
      <c r="N164" s="35">
        <v>229</v>
      </c>
      <c r="O164" s="42">
        <v>812</v>
      </c>
      <c r="P164" s="42">
        <v>47.6</v>
      </c>
      <c r="Q164" s="42">
        <v>47.6</v>
      </c>
      <c r="R164" s="42">
        <v>47.6</v>
      </c>
      <c r="S164" s="42"/>
      <c r="T164" s="42"/>
      <c r="U164" s="42"/>
      <c r="V164" s="42"/>
      <c r="W164" s="42" t="s">
        <v>132</v>
      </c>
      <c r="X164" s="42" t="s">
        <v>515</v>
      </c>
      <c r="Y164" s="42" t="s">
        <v>301</v>
      </c>
    </row>
    <row r="165" s="2" customFormat="1" ht="138" customHeight="1" spans="1:25">
      <c r="A165" s="33">
        <v>154</v>
      </c>
      <c r="B165" s="34" t="s">
        <v>628</v>
      </c>
      <c r="C165" s="35" t="s">
        <v>629</v>
      </c>
      <c r="D165" s="36" t="s">
        <v>566</v>
      </c>
      <c r="E165" s="35" t="s">
        <v>630</v>
      </c>
      <c r="F165" s="34">
        <v>1</v>
      </c>
      <c r="G165" s="35" t="s">
        <v>132</v>
      </c>
      <c r="H165" s="37" t="s">
        <v>631</v>
      </c>
      <c r="I165" s="35" t="s">
        <v>60</v>
      </c>
      <c r="J165" s="35" t="s">
        <v>53</v>
      </c>
      <c r="K165" s="35" t="s">
        <v>53</v>
      </c>
      <c r="L165" s="35">
        <v>50</v>
      </c>
      <c r="M165" s="35">
        <v>162</v>
      </c>
      <c r="N165" s="35">
        <v>50</v>
      </c>
      <c r="O165" s="42">
        <v>162</v>
      </c>
      <c r="P165" s="42">
        <v>40</v>
      </c>
      <c r="Q165" s="42">
        <v>40</v>
      </c>
      <c r="R165" s="42">
        <v>40</v>
      </c>
      <c r="S165" s="42"/>
      <c r="T165" s="42"/>
      <c r="U165" s="42"/>
      <c r="V165" s="42"/>
      <c r="W165" s="42" t="s">
        <v>132</v>
      </c>
      <c r="X165" s="42" t="s">
        <v>515</v>
      </c>
      <c r="Y165" s="42" t="s">
        <v>632</v>
      </c>
    </row>
    <row r="166" s="2" customFormat="1" ht="201" customHeight="1" spans="1:25">
      <c r="A166" s="33">
        <v>155</v>
      </c>
      <c r="B166" s="34" t="s">
        <v>633</v>
      </c>
      <c r="C166" s="35" t="s">
        <v>634</v>
      </c>
      <c r="D166" s="36" t="s">
        <v>566</v>
      </c>
      <c r="E166" s="35" t="s">
        <v>635</v>
      </c>
      <c r="F166" s="34">
        <v>1</v>
      </c>
      <c r="G166" s="35" t="s">
        <v>132</v>
      </c>
      <c r="H166" s="37" t="s">
        <v>344</v>
      </c>
      <c r="I166" s="35" t="s">
        <v>53</v>
      </c>
      <c r="J166" s="35" t="s">
        <v>53</v>
      </c>
      <c r="K166" s="35" t="s">
        <v>53</v>
      </c>
      <c r="L166" s="35">
        <v>237</v>
      </c>
      <c r="M166" s="35">
        <v>751</v>
      </c>
      <c r="N166" s="35">
        <v>283</v>
      </c>
      <c r="O166" s="42">
        <v>1012</v>
      </c>
      <c r="P166" s="42">
        <v>500</v>
      </c>
      <c r="Q166" s="42">
        <v>500</v>
      </c>
      <c r="R166" s="42">
        <v>500</v>
      </c>
      <c r="S166" s="42"/>
      <c r="T166" s="42"/>
      <c r="U166" s="42"/>
      <c r="V166" s="42"/>
      <c r="W166" s="42" t="s">
        <v>132</v>
      </c>
      <c r="X166" s="42" t="s">
        <v>284</v>
      </c>
      <c r="Y166" s="42" t="s">
        <v>301</v>
      </c>
    </row>
    <row r="167" s="2" customFormat="1" ht="91" customHeight="1" spans="1:25">
      <c r="A167" s="33">
        <v>156</v>
      </c>
      <c r="B167" s="34" t="s">
        <v>636</v>
      </c>
      <c r="C167" s="35" t="s">
        <v>637</v>
      </c>
      <c r="D167" s="36" t="s">
        <v>566</v>
      </c>
      <c r="E167" s="35" t="s">
        <v>638</v>
      </c>
      <c r="F167" s="34">
        <v>1</v>
      </c>
      <c r="G167" s="35" t="s">
        <v>91</v>
      </c>
      <c r="H167" s="37" t="s">
        <v>639</v>
      </c>
      <c r="I167" s="35" t="s">
        <v>60</v>
      </c>
      <c r="J167" s="40" t="s">
        <v>53</v>
      </c>
      <c r="K167" s="35" t="s">
        <v>60</v>
      </c>
      <c r="L167" s="35">
        <v>11</v>
      </c>
      <c r="M167" s="35">
        <v>29</v>
      </c>
      <c r="N167" s="35">
        <v>45</v>
      </c>
      <c r="O167" s="42">
        <v>138</v>
      </c>
      <c r="P167" s="42">
        <v>100</v>
      </c>
      <c r="Q167" s="42">
        <v>100</v>
      </c>
      <c r="R167" s="42">
        <v>100</v>
      </c>
      <c r="S167" s="42"/>
      <c r="T167" s="42"/>
      <c r="U167" s="42"/>
      <c r="V167" s="42"/>
      <c r="W167" s="42" t="s">
        <v>91</v>
      </c>
      <c r="X167" s="42" t="s">
        <v>515</v>
      </c>
      <c r="Y167" s="42" t="s">
        <v>301</v>
      </c>
    </row>
    <row r="168" s="2" customFormat="1" ht="83" customHeight="1" spans="1:25">
      <c r="A168" s="33">
        <v>157</v>
      </c>
      <c r="B168" s="34" t="s">
        <v>640</v>
      </c>
      <c r="C168" s="35" t="s">
        <v>641</v>
      </c>
      <c r="D168" s="36" t="s">
        <v>566</v>
      </c>
      <c r="E168" s="35" t="s">
        <v>642</v>
      </c>
      <c r="F168" s="34">
        <v>1</v>
      </c>
      <c r="G168" s="35" t="s">
        <v>91</v>
      </c>
      <c r="H168" s="37" t="s">
        <v>639</v>
      </c>
      <c r="I168" s="35" t="s">
        <v>60</v>
      </c>
      <c r="J168" s="40" t="s">
        <v>53</v>
      </c>
      <c r="K168" s="35" t="s">
        <v>60</v>
      </c>
      <c r="L168" s="35">
        <v>13</v>
      </c>
      <c r="M168" s="35">
        <v>43</v>
      </c>
      <c r="N168" s="35">
        <v>50</v>
      </c>
      <c r="O168" s="42">
        <v>145</v>
      </c>
      <c r="P168" s="42">
        <v>30</v>
      </c>
      <c r="Q168" s="42">
        <v>30</v>
      </c>
      <c r="R168" s="42">
        <v>30</v>
      </c>
      <c r="S168" s="42"/>
      <c r="T168" s="42"/>
      <c r="U168" s="42"/>
      <c r="V168" s="42"/>
      <c r="W168" s="42" t="s">
        <v>91</v>
      </c>
      <c r="X168" s="42" t="s">
        <v>515</v>
      </c>
      <c r="Y168" s="42" t="s">
        <v>301</v>
      </c>
    </row>
    <row r="169" s="2" customFormat="1" ht="86" customHeight="1" spans="1:25">
      <c r="A169" s="33">
        <v>158</v>
      </c>
      <c r="B169" s="34" t="s">
        <v>643</v>
      </c>
      <c r="C169" s="35" t="s">
        <v>644</v>
      </c>
      <c r="D169" s="36" t="s">
        <v>566</v>
      </c>
      <c r="E169" s="35" t="s">
        <v>645</v>
      </c>
      <c r="F169" s="34">
        <v>1</v>
      </c>
      <c r="G169" s="35" t="s">
        <v>91</v>
      </c>
      <c r="H169" s="37" t="s">
        <v>646</v>
      </c>
      <c r="I169" s="35" t="s">
        <v>53</v>
      </c>
      <c r="J169" s="40" t="s">
        <v>53</v>
      </c>
      <c r="K169" s="35" t="s">
        <v>60</v>
      </c>
      <c r="L169" s="35">
        <v>75</v>
      </c>
      <c r="M169" s="35">
        <v>225</v>
      </c>
      <c r="N169" s="35">
        <v>75</v>
      </c>
      <c r="O169" s="42">
        <v>225</v>
      </c>
      <c r="P169" s="42">
        <v>50</v>
      </c>
      <c r="Q169" s="42">
        <v>50</v>
      </c>
      <c r="R169" s="42">
        <v>50</v>
      </c>
      <c r="S169" s="42"/>
      <c r="T169" s="42"/>
      <c r="U169" s="42"/>
      <c r="V169" s="42"/>
      <c r="W169" s="42" t="s">
        <v>91</v>
      </c>
      <c r="X169" s="42" t="s">
        <v>515</v>
      </c>
      <c r="Y169" s="42" t="s">
        <v>301</v>
      </c>
    </row>
    <row r="170" s="2" customFormat="1" ht="159" customHeight="1" spans="1:25">
      <c r="A170" s="33">
        <v>159</v>
      </c>
      <c r="B170" s="34" t="s">
        <v>647</v>
      </c>
      <c r="C170" s="35" t="s">
        <v>648</v>
      </c>
      <c r="D170" s="36" t="s">
        <v>566</v>
      </c>
      <c r="E170" s="35" t="s">
        <v>649</v>
      </c>
      <c r="F170" s="34">
        <v>1</v>
      </c>
      <c r="G170" s="35" t="s">
        <v>65</v>
      </c>
      <c r="H170" s="37" t="s">
        <v>650</v>
      </c>
      <c r="I170" s="35" t="s">
        <v>60</v>
      </c>
      <c r="J170" s="35" t="s">
        <v>53</v>
      </c>
      <c r="K170" s="35" t="s">
        <v>60</v>
      </c>
      <c r="L170" s="35">
        <v>123</v>
      </c>
      <c r="M170" s="35">
        <v>300</v>
      </c>
      <c r="N170" s="35">
        <v>251</v>
      </c>
      <c r="O170" s="42">
        <v>590</v>
      </c>
      <c r="P170" s="42">
        <v>100</v>
      </c>
      <c r="Q170" s="42">
        <v>100</v>
      </c>
      <c r="R170" s="42">
        <v>100</v>
      </c>
      <c r="S170" s="42"/>
      <c r="T170" s="42"/>
      <c r="U170" s="42"/>
      <c r="V170" s="42"/>
      <c r="W170" s="42" t="s">
        <v>65</v>
      </c>
      <c r="X170" s="42" t="s">
        <v>515</v>
      </c>
      <c r="Y170" s="42" t="s">
        <v>301</v>
      </c>
    </row>
    <row r="171" s="2" customFormat="1" ht="81" customHeight="1" spans="1:25">
      <c r="A171" s="33">
        <v>160</v>
      </c>
      <c r="B171" s="33" t="s">
        <v>651</v>
      </c>
      <c r="C171" s="35" t="s">
        <v>652</v>
      </c>
      <c r="D171" s="36" t="s">
        <v>566</v>
      </c>
      <c r="E171" s="35" t="s">
        <v>653</v>
      </c>
      <c r="F171" s="34">
        <v>1</v>
      </c>
      <c r="G171" s="35" t="s">
        <v>99</v>
      </c>
      <c r="H171" s="40" t="s">
        <v>373</v>
      </c>
      <c r="I171" s="40" t="s">
        <v>60</v>
      </c>
      <c r="J171" s="40" t="s">
        <v>53</v>
      </c>
      <c r="K171" s="40" t="s">
        <v>53</v>
      </c>
      <c r="L171" s="40">
        <v>10</v>
      </c>
      <c r="M171" s="40">
        <v>38</v>
      </c>
      <c r="N171" s="40">
        <v>38</v>
      </c>
      <c r="O171" s="41">
        <v>123</v>
      </c>
      <c r="P171" s="41">
        <v>150</v>
      </c>
      <c r="Q171" s="41">
        <v>150</v>
      </c>
      <c r="R171" s="41">
        <v>150</v>
      </c>
      <c r="S171" s="41"/>
      <c r="T171" s="41"/>
      <c r="U171" s="41"/>
      <c r="V171" s="41"/>
      <c r="W171" s="42" t="s">
        <v>99</v>
      </c>
      <c r="X171" s="42" t="s">
        <v>515</v>
      </c>
      <c r="Y171" s="42" t="s">
        <v>301</v>
      </c>
    </row>
    <row r="172" s="2" customFormat="1" ht="80" customHeight="1" spans="1:25">
      <c r="A172" s="33">
        <v>161</v>
      </c>
      <c r="B172" s="33" t="s">
        <v>654</v>
      </c>
      <c r="C172" s="35" t="s">
        <v>655</v>
      </c>
      <c r="D172" s="36" t="s">
        <v>566</v>
      </c>
      <c r="E172" s="35" t="s">
        <v>656</v>
      </c>
      <c r="F172" s="34">
        <v>1</v>
      </c>
      <c r="G172" s="35" t="s">
        <v>91</v>
      </c>
      <c r="H172" s="40" t="s">
        <v>354</v>
      </c>
      <c r="I172" s="40" t="s">
        <v>60</v>
      </c>
      <c r="J172" s="40" t="s">
        <v>53</v>
      </c>
      <c r="K172" s="40" t="s">
        <v>53</v>
      </c>
      <c r="L172" s="40">
        <v>35</v>
      </c>
      <c r="M172" s="40">
        <v>105</v>
      </c>
      <c r="N172" s="40">
        <v>35</v>
      </c>
      <c r="O172" s="41">
        <v>105</v>
      </c>
      <c r="P172" s="41">
        <v>25</v>
      </c>
      <c r="Q172" s="41">
        <v>25</v>
      </c>
      <c r="R172" s="41">
        <v>25</v>
      </c>
      <c r="S172" s="41"/>
      <c r="T172" s="41"/>
      <c r="U172" s="41"/>
      <c r="V172" s="41"/>
      <c r="W172" s="42" t="s">
        <v>91</v>
      </c>
      <c r="X172" s="42" t="s">
        <v>54</v>
      </c>
      <c r="Y172" s="42" t="s">
        <v>301</v>
      </c>
    </row>
    <row r="173" ht="30" customHeight="1" spans="1:25">
      <c r="A173" s="29" t="s">
        <v>657</v>
      </c>
      <c r="B173" s="30"/>
      <c r="C173" s="31"/>
      <c r="D173" s="31"/>
      <c r="E173" s="31"/>
      <c r="F173" s="32">
        <f>SUM(F174:F183)</f>
        <v>10</v>
      </c>
      <c r="G173" s="31"/>
      <c r="H173" s="31"/>
      <c r="I173" s="31"/>
      <c r="J173" s="31"/>
      <c r="K173" s="31"/>
      <c r="L173" s="32"/>
      <c r="M173" s="32"/>
      <c r="N173" s="32"/>
      <c r="O173" s="32"/>
      <c r="P173" s="32">
        <f t="shared" ref="P173:U173" si="5">SUM(P174:P183)</f>
        <v>4138</v>
      </c>
      <c r="Q173" s="32">
        <f t="shared" si="5"/>
        <v>4138</v>
      </c>
      <c r="R173" s="32">
        <f t="shared" si="5"/>
        <v>4138</v>
      </c>
      <c r="S173" s="32">
        <f t="shared" si="5"/>
        <v>0</v>
      </c>
      <c r="T173" s="32">
        <f t="shared" si="5"/>
        <v>0</v>
      </c>
      <c r="U173" s="32">
        <f t="shared" si="5"/>
        <v>0</v>
      </c>
      <c r="V173" s="56"/>
      <c r="W173" s="56"/>
      <c r="X173" s="56"/>
      <c r="Y173" s="56"/>
    </row>
    <row r="174" s="2" customFormat="1" ht="91" customHeight="1" spans="1:25">
      <c r="A174" s="33">
        <v>162</v>
      </c>
      <c r="B174" s="34" t="s">
        <v>658</v>
      </c>
      <c r="C174" s="35" t="s">
        <v>659</v>
      </c>
      <c r="D174" s="36" t="s">
        <v>660</v>
      </c>
      <c r="E174" s="35" t="s">
        <v>661</v>
      </c>
      <c r="F174" s="34">
        <v>1</v>
      </c>
      <c r="G174" s="35" t="s">
        <v>58</v>
      </c>
      <c r="H174" s="40" t="s">
        <v>245</v>
      </c>
      <c r="I174" s="35" t="s">
        <v>60</v>
      </c>
      <c r="J174" s="40" t="s">
        <v>53</v>
      </c>
      <c r="K174" s="35" t="s">
        <v>60</v>
      </c>
      <c r="L174" s="40">
        <v>15</v>
      </c>
      <c r="M174" s="40">
        <v>56</v>
      </c>
      <c r="N174" s="40">
        <v>285</v>
      </c>
      <c r="O174" s="41">
        <v>1142</v>
      </c>
      <c r="P174" s="41">
        <v>1833</v>
      </c>
      <c r="Q174" s="41">
        <v>1833</v>
      </c>
      <c r="R174" s="41">
        <v>1833</v>
      </c>
      <c r="S174" s="41"/>
      <c r="T174" s="41"/>
      <c r="U174" s="41"/>
      <c r="V174" s="41"/>
      <c r="W174" s="42" t="s">
        <v>58</v>
      </c>
      <c r="X174" s="42" t="s">
        <v>250</v>
      </c>
      <c r="Y174" s="42" t="s">
        <v>301</v>
      </c>
    </row>
    <row r="175" s="2" customFormat="1" ht="81" customHeight="1" spans="1:25">
      <c r="A175" s="33">
        <v>163</v>
      </c>
      <c r="B175" s="34" t="s">
        <v>662</v>
      </c>
      <c r="C175" s="35" t="s">
        <v>663</v>
      </c>
      <c r="D175" s="36" t="s">
        <v>660</v>
      </c>
      <c r="E175" s="35" t="s">
        <v>478</v>
      </c>
      <c r="F175" s="34">
        <v>1</v>
      </c>
      <c r="G175" s="35" t="s">
        <v>86</v>
      </c>
      <c r="H175" s="40" t="s">
        <v>292</v>
      </c>
      <c r="I175" s="40" t="s">
        <v>60</v>
      </c>
      <c r="J175" s="40" t="s">
        <v>53</v>
      </c>
      <c r="K175" s="40" t="s">
        <v>60</v>
      </c>
      <c r="L175" s="40">
        <v>8</v>
      </c>
      <c r="M175" s="40">
        <v>25</v>
      </c>
      <c r="N175" s="40">
        <v>16</v>
      </c>
      <c r="O175" s="41">
        <v>53</v>
      </c>
      <c r="P175" s="41">
        <v>95</v>
      </c>
      <c r="Q175" s="41">
        <v>95</v>
      </c>
      <c r="R175" s="41">
        <v>95</v>
      </c>
      <c r="S175" s="41"/>
      <c r="T175" s="41"/>
      <c r="U175" s="41"/>
      <c r="V175" s="41"/>
      <c r="W175" s="42" t="s">
        <v>86</v>
      </c>
      <c r="X175" s="42" t="s">
        <v>250</v>
      </c>
      <c r="Y175" s="42" t="s">
        <v>301</v>
      </c>
    </row>
    <row r="176" s="2" customFormat="1" ht="108" customHeight="1" spans="1:25">
      <c r="A176" s="33">
        <v>164</v>
      </c>
      <c r="B176" s="34" t="s">
        <v>664</v>
      </c>
      <c r="C176" s="35" t="s">
        <v>665</v>
      </c>
      <c r="D176" s="36" t="s">
        <v>660</v>
      </c>
      <c r="E176" s="35" t="s">
        <v>666</v>
      </c>
      <c r="F176" s="34">
        <v>1</v>
      </c>
      <c r="G176" s="35" t="s">
        <v>86</v>
      </c>
      <c r="H176" s="40" t="s">
        <v>401</v>
      </c>
      <c r="I176" s="40" t="s">
        <v>53</v>
      </c>
      <c r="J176" s="40" t="s">
        <v>53</v>
      </c>
      <c r="K176" s="40" t="s">
        <v>60</v>
      </c>
      <c r="L176" s="40">
        <v>124</v>
      </c>
      <c r="M176" s="40">
        <v>336</v>
      </c>
      <c r="N176" s="40">
        <v>504</v>
      </c>
      <c r="O176" s="41">
        <v>1617</v>
      </c>
      <c r="P176" s="41">
        <v>500</v>
      </c>
      <c r="Q176" s="41">
        <v>500</v>
      </c>
      <c r="R176" s="41">
        <v>500</v>
      </c>
      <c r="S176" s="41"/>
      <c r="T176" s="41"/>
      <c r="U176" s="41"/>
      <c r="V176" s="41"/>
      <c r="W176" s="42" t="s">
        <v>86</v>
      </c>
      <c r="X176" s="42" t="s">
        <v>250</v>
      </c>
      <c r="Y176" s="42" t="s">
        <v>301</v>
      </c>
    </row>
    <row r="177" s="2" customFormat="1" ht="84" customHeight="1" spans="1:25">
      <c r="A177" s="33">
        <v>165</v>
      </c>
      <c r="B177" s="34" t="s">
        <v>667</v>
      </c>
      <c r="C177" s="35" t="s">
        <v>668</v>
      </c>
      <c r="D177" s="36" t="s">
        <v>660</v>
      </c>
      <c r="E177" s="35" t="s">
        <v>669</v>
      </c>
      <c r="F177" s="34">
        <v>1</v>
      </c>
      <c r="G177" s="35" t="s">
        <v>166</v>
      </c>
      <c r="H177" s="37" t="s">
        <v>313</v>
      </c>
      <c r="I177" s="35" t="s">
        <v>60</v>
      </c>
      <c r="J177" s="35" t="s">
        <v>53</v>
      </c>
      <c r="K177" s="35" t="s">
        <v>60</v>
      </c>
      <c r="L177" s="35">
        <v>118</v>
      </c>
      <c r="M177" s="35">
        <v>421</v>
      </c>
      <c r="N177" s="35">
        <v>254</v>
      </c>
      <c r="O177" s="42">
        <v>958</v>
      </c>
      <c r="P177" s="42">
        <v>200</v>
      </c>
      <c r="Q177" s="42">
        <v>200</v>
      </c>
      <c r="R177" s="42">
        <v>200</v>
      </c>
      <c r="S177" s="42"/>
      <c r="T177" s="42"/>
      <c r="U177" s="42"/>
      <c r="V177" s="42"/>
      <c r="W177" s="42" t="s">
        <v>166</v>
      </c>
      <c r="X177" s="42" t="s">
        <v>250</v>
      </c>
      <c r="Y177" s="42" t="s">
        <v>301</v>
      </c>
    </row>
    <row r="178" s="2" customFormat="1" ht="84" customHeight="1" spans="1:25">
      <c r="A178" s="33">
        <v>166</v>
      </c>
      <c r="B178" s="34" t="s">
        <v>670</v>
      </c>
      <c r="C178" s="35" t="s">
        <v>671</v>
      </c>
      <c r="D178" s="36" t="s">
        <v>660</v>
      </c>
      <c r="E178" s="35" t="s">
        <v>672</v>
      </c>
      <c r="F178" s="34">
        <v>1</v>
      </c>
      <c r="G178" s="35" t="s">
        <v>166</v>
      </c>
      <c r="H178" s="37" t="s">
        <v>320</v>
      </c>
      <c r="I178" s="35" t="s">
        <v>60</v>
      </c>
      <c r="J178" s="35" t="s">
        <v>53</v>
      </c>
      <c r="K178" s="35" t="s">
        <v>53</v>
      </c>
      <c r="L178" s="35">
        <v>6</v>
      </c>
      <c r="M178" s="35">
        <v>25</v>
      </c>
      <c r="N178" s="35">
        <v>211</v>
      </c>
      <c r="O178" s="42">
        <v>683</v>
      </c>
      <c r="P178" s="42">
        <v>200</v>
      </c>
      <c r="Q178" s="42">
        <v>200</v>
      </c>
      <c r="R178" s="42">
        <v>200</v>
      </c>
      <c r="S178" s="42"/>
      <c r="T178" s="42"/>
      <c r="U178" s="42"/>
      <c r="V178" s="42"/>
      <c r="W178" s="42" t="s">
        <v>166</v>
      </c>
      <c r="X178" s="42" t="s">
        <v>250</v>
      </c>
      <c r="Y178" s="42" t="s">
        <v>301</v>
      </c>
    </row>
    <row r="179" s="2" customFormat="1" ht="87" customHeight="1" spans="1:25">
      <c r="A179" s="33">
        <v>167</v>
      </c>
      <c r="B179" s="34" t="s">
        <v>673</v>
      </c>
      <c r="C179" s="35" t="s">
        <v>674</v>
      </c>
      <c r="D179" s="36" t="s">
        <v>660</v>
      </c>
      <c r="E179" s="35" t="s">
        <v>675</v>
      </c>
      <c r="F179" s="34">
        <v>1</v>
      </c>
      <c r="G179" s="35" t="s">
        <v>112</v>
      </c>
      <c r="H179" s="37" t="s">
        <v>676</v>
      </c>
      <c r="I179" s="35" t="s">
        <v>60</v>
      </c>
      <c r="J179" s="35" t="s">
        <v>53</v>
      </c>
      <c r="K179" s="35" t="s">
        <v>60</v>
      </c>
      <c r="L179" s="35">
        <v>10</v>
      </c>
      <c r="M179" s="35">
        <v>35</v>
      </c>
      <c r="N179" s="35">
        <v>28</v>
      </c>
      <c r="O179" s="42">
        <v>85</v>
      </c>
      <c r="P179" s="42">
        <v>50</v>
      </c>
      <c r="Q179" s="42">
        <v>50</v>
      </c>
      <c r="R179" s="42">
        <v>50</v>
      </c>
      <c r="S179" s="42"/>
      <c r="T179" s="42"/>
      <c r="U179" s="42"/>
      <c r="V179" s="42"/>
      <c r="W179" s="42" t="s">
        <v>112</v>
      </c>
      <c r="X179" s="42" t="s">
        <v>250</v>
      </c>
      <c r="Y179" s="42" t="s">
        <v>301</v>
      </c>
    </row>
    <row r="180" s="2" customFormat="1" ht="76" customHeight="1" spans="1:25">
      <c r="A180" s="33">
        <v>168</v>
      </c>
      <c r="B180" s="34" t="s">
        <v>677</v>
      </c>
      <c r="C180" s="35" t="s">
        <v>678</v>
      </c>
      <c r="D180" s="36" t="s">
        <v>660</v>
      </c>
      <c r="E180" s="35" t="s">
        <v>679</v>
      </c>
      <c r="F180" s="34">
        <v>1</v>
      </c>
      <c r="G180" s="35" t="s">
        <v>91</v>
      </c>
      <c r="H180" s="37" t="s">
        <v>358</v>
      </c>
      <c r="I180" s="35" t="s">
        <v>60</v>
      </c>
      <c r="J180" s="40" t="s">
        <v>53</v>
      </c>
      <c r="K180" s="40" t="s">
        <v>53</v>
      </c>
      <c r="L180" s="35">
        <v>6</v>
      </c>
      <c r="M180" s="35">
        <v>15</v>
      </c>
      <c r="N180" s="35">
        <v>20</v>
      </c>
      <c r="O180" s="42">
        <v>86</v>
      </c>
      <c r="P180" s="42">
        <v>50</v>
      </c>
      <c r="Q180" s="42">
        <v>50</v>
      </c>
      <c r="R180" s="42">
        <v>50</v>
      </c>
      <c r="S180" s="42"/>
      <c r="T180" s="42"/>
      <c r="U180" s="42"/>
      <c r="V180" s="42"/>
      <c r="W180" s="42" t="s">
        <v>91</v>
      </c>
      <c r="X180" s="42" t="s">
        <v>250</v>
      </c>
      <c r="Y180" s="42" t="s">
        <v>301</v>
      </c>
    </row>
    <row r="181" s="2" customFormat="1" ht="76" customHeight="1" spans="1:25">
      <c r="A181" s="33">
        <v>169</v>
      </c>
      <c r="B181" s="34" t="s">
        <v>680</v>
      </c>
      <c r="C181" s="35" t="s">
        <v>681</v>
      </c>
      <c r="D181" s="36" t="s">
        <v>660</v>
      </c>
      <c r="E181" s="35" t="s">
        <v>682</v>
      </c>
      <c r="F181" s="34">
        <v>1</v>
      </c>
      <c r="G181" s="35" t="s">
        <v>65</v>
      </c>
      <c r="H181" s="37" t="s">
        <v>683</v>
      </c>
      <c r="I181" s="35" t="s">
        <v>60</v>
      </c>
      <c r="J181" s="35" t="s">
        <v>53</v>
      </c>
      <c r="K181" s="35" t="s">
        <v>53</v>
      </c>
      <c r="L181" s="35">
        <v>10</v>
      </c>
      <c r="M181" s="35">
        <v>37</v>
      </c>
      <c r="N181" s="35">
        <v>44</v>
      </c>
      <c r="O181" s="42">
        <v>181</v>
      </c>
      <c r="P181" s="42">
        <v>10</v>
      </c>
      <c r="Q181" s="42">
        <v>10</v>
      </c>
      <c r="R181" s="42">
        <v>10</v>
      </c>
      <c r="S181" s="42"/>
      <c r="T181" s="42"/>
      <c r="U181" s="42"/>
      <c r="V181" s="42"/>
      <c r="W181" s="42" t="s">
        <v>65</v>
      </c>
      <c r="X181" s="42" t="s">
        <v>250</v>
      </c>
      <c r="Y181" s="42" t="s">
        <v>301</v>
      </c>
    </row>
    <row r="182" s="2" customFormat="1" ht="111" customHeight="1" spans="1:25">
      <c r="A182" s="33">
        <v>170</v>
      </c>
      <c r="B182" s="35" t="s">
        <v>684</v>
      </c>
      <c r="C182" s="35" t="s">
        <v>685</v>
      </c>
      <c r="D182" s="36" t="s">
        <v>660</v>
      </c>
      <c r="E182" s="35" t="s">
        <v>686</v>
      </c>
      <c r="F182" s="34">
        <v>1</v>
      </c>
      <c r="G182" s="35" t="s">
        <v>91</v>
      </c>
      <c r="H182" s="35" t="s">
        <v>456</v>
      </c>
      <c r="I182" s="40" t="s">
        <v>60</v>
      </c>
      <c r="J182" s="40" t="s">
        <v>53</v>
      </c>
      <c r="K182" s="40" t="s">
        <v>53</v>
      </c>
      <c r="L182" s="35">
        <v>30</v>
      </c>
      <c r="M182" s="35">
        <v>71</v>
      </c>
      <c r="N182" s="35">
        <v>30</v>
      </c>
      <c r="O182" s="42">
        <v>71</v>
      </c>
      <c r="P182" s="42">
        <v>900</v>
      </c>
      <c r="Q182" s="42">
        <v>900</v>
      </c>
      <c r="R182" s="42">
        <v>900</v>
      </c>
      <c r="S182" s="42"/>
      <c r="T182" s="42"/>
      <c r="U182" s="42"/>
      <c r="V182" s="42"/>
      <c r="W182" s="42" t="s">
        <v>91</v>
      </c>
      <c r="X182" s="42" t="s">
        <v>250</v>
      </c>
      <c r="Y182" s="42" t="s">
        <v>301</v>
      </c>
    </row>
    <row r="183" s="2" customFormat="1" ht="114" customHeight="1" spans="1:25">
      <c r="A183" s="33">
        <v>171</v>
      </c>
      <c r="B183" s="35" t="s">
        <v>687</v>
      </c>
      <c r="C183" s="35" t="s">
        <v>688</v>
      </c>
      <c r="D183" s="36" t="s">
        <v>660</v>
      </c>
      <c r="E183" s="35" t="s">
        <v>689</v>
      </c>
      <c r="F183" s="34">
        <v>1</v>
      </c>
      <c r="G183" s="35" t="s">
        <v>91</v>
      </c>
      <c r="H183" s="35" t="s">
        <v>690</v>
      </c>
      <c r="I183" s="35" t="s">
        <v>53</v>
      </c>
      <c r="J183" s="40" t="s">
        <v>53</v>
      </c>
      <c r="K183" s="35" t="s">
        <v>60</v>
      </c>
      <c r="L183" s="35">
        <v>261</v>
      </c>
      <c r="M183" s="35">
        <v>719</v>
      </c>
      <c r="N183" s="35">
        <v>713</v>
      </c>
      <c r="O183" s="42">
        <v>2225</v>
      </c>
      <c r="P183" s="42">
        <v>300</v>
      </c>
      <c r="Q183" s="42">
        <v>300</v>
      </c>
      <c r="R183" s="42">
        <v>300</v>
      </c>
      <c r="S183" s="42"/>
      <c r="T183" s="42"/>
      <c r="U183" s="42"/>
      <c r="V183" s="42"/>
      <c r="W183" s="42" t="s">
        <v>91</v>
      </c>
      <c r="X183" s="42" t="s">
        <v>250</v>
      </c>
      <c r="Y183" s="42" t="s">
        <v>301</v>
      </c>
    </row>
    <row r="184" ht="30" customHeight="1" spans="1:25">
      <c r="A184" s="29" t="s">
        <v>691</v>
      </c>
      <c r="B184" s="30"/>
      <c r="C184" s="31"/>
      <c r="D184" s="31"/>
      <c r="E184" s="31"/>
      <c r="F184" s="32">
        <f>SUM(F185:F264)</f>
        <v>80</v>
      </c>
      <c r="G184" s="31"/>
      <c r="H184" s="31"/>
      <c r="I184" s="31"/>
      <c r="J184" s="31"/>
      <c r="K184" s="31"/>
      <c r="L184" s="32"/>
      <c r="M184" s="32"/>
      <c r="N184" s="32"/>
      <c r="O184" s="32"/>
      <c r="P184" s="32">
        <f t="shared" ref="P184:U184" si="6">SUM(P185:P264)</f>
        <v>10305.5</v>
      </c>
      <c r="Q184" s="32">
        <f t="shared" si="6"/>
        <v>10305.5</v>
      </c>
      <c r="R184" s="32">
        <f t="shared" si="6"/>
        <v>7952</v>
      </c>
      <c r="S184" s="32">
        <f t="shared" si="6"/>
        <v>2353.5</v>
      </c>
      <c r="T184" s="32">
        <f t="shared" si="6"/>
        <v>0</v>
      </c>
      <c r="U184" s="32">
        <f t="shared" si="6"/>
        <v>0</v>
      </c>
      <c r="V184" s="56"/>
      <c r="W184" s="56"/>
      <c r="X184" s="56"/>
      <c r="Y184" s="56"/>
    </row>
    <row r="185" s="2" customFormat="1" ht="92" customHeight="1" spans="1:25">
      <c r="A185" s="33">
        <v>172</v>
      </c>
      <c r="B185" s="33" t="s">
        <v>692</v>
      </c>
      <c r="C185" s="35" t="s">
        <v>693</v>
      </c>
      <c r="D185" s="40" t="s">
        <v>63</v>
      </c>
      <c r="E185" s="35" t="s">
        <v>694</v>
      </c>
      <c r="F185" s="34">
        <v>1</v>
      </c>
      <c r="G185" s="35" t="s">
        <v>127</v>
      </c>
      <c r="H185" s="35" t="s">
        <v>377</v>
      </c>
      <c r="I185" s="40" t="s">
        <v>60</v>
      </c>
      <c r="J185" s="40" t="s">
        <v>53</v>
      </c>
      <c r="K185" s="40" t="s">
        <v>53</v>
      </c>
      <c r="L185" s="40">
        <v>52</v>
      </c>
      <c r="M185" s="40">
        <v>176</v>
      </c>
      <c r="N185" s="40">
        <v>125</v>
      </c>
      <c r="O185" s="41">
        <v>317</v>
      </c>
      <c r="P185" s="41">
        <v>150</v>
      </c>
      <c r="Q185" s="41">
        <v>150</v>
      </c>
      <c r="R185" s="41">
        <v>120</v>
      </c>
      <c r="S185" s="41">
        <v>30</v>
      </c>
      <c r="T185" s="41"/>
      <c r="U185" s="41"/>
      <c r="V185" s="41"/>
      <c r="W185" s="42" t="s">
        <v>127</v>
      </c>
      <c r="X185" s="42" t="s">
        <v>250</v>
      </c>
      <c r="Y185" s="42" t="s">
        <v>695</v>
      </c>
    </row>
    <row r="186" s="2" customFormat="1" ht="134" customHeight="1" spans="1:25">
      <c r="A186" s="33">
        <v>173</v>
      </c>
      <c r="B186" s="33" t="s">
        <v>696</v>
      </c>
      <c r="C186" s="35" t="s">
        <v>697</v>
      </c>
      <c r="D186" s="40" t="s">
        <v>63</v>
      </c>
      <c r="E186" s="35" t="s">
        <v>698</v>
      </c>
      <c r="F186" s="34">
        <v>1</v>
      </c>
      <c r="G186" s="35" t="s">
        <v>127</v>
      </c>
      <c r="H186" s="35" t="s">
        <v>699</v>
      </c>
      <c r="I186" s="35" t="s">
        <v>60</v>
      </c>
      <c r="J186" s="40" t="s">
        <v>53</v>
      </c>
      <c r="K186" s="40" t="s">
        <v>60</v>
      </c>
      <c r="L186" s="40">
        <v>26</v>
      </c>
      <c r="M186" s="40">
        <v>98</v>
      </c>
      <c r="N186" s="40">
        <v>75</v>
      </c>
      <c r="O186" s="41">
        <v>185</v>
      </c>
      <c r="P186" s="41">
        <v>120</v>
      </c>
      <c r="Q186" s="41">
        <v>120</v>
      </c>
      <c r="R186" s="41">
        <v>90</v>
      </c>
      <c r="S186" s="41">
        <v>30</v>
      </c>
      <c r="T186" s="41"/>
      <c r="U186" s="41"/>
      <c r="V186" s="41"/>
      <c r="W186" s="42" t="s">
        <v>127</v>
      </c>
      <c r="X186" s="42" t="s">
        <v>250</v>
      </c>
      <c r="Y186" s="42" t="s">
        <v>700</v>
      </c>
    </row>
    <row r="187" s="2" customFormat="1" ht="132" customHeight="1" spans="1:25">
      <c r="A187" s="33">
        <v>174</v>
      </c>
      <c r="B187" s="33" t="s">
        <v>701</v>
      </c>
      <c r="C187" s="35" t="s">
        <v>702</v>
      </c>
      <c r="D187" s="40" t="s">
        <v>63</v>
      </c>
      <c r="E187" s="35" t="s">
        <v>703</v>
      </c>
      <c r="F187" s="34">
        <v>1</v>
      </c>
      <c r="G187" s="35" t="s">
        <v>58</v>
      </c>
      <c r="H187" s="35" t="s">
        <v>571</v>
      </c>
      <c r="I187" s="35" t="s">
        <v>53</v>
      </c>
      <c r="J187" s="40" t="s">
        <v>53</v>
      </c>
      <c r="K187" s="40" t="s">
        <v>60</v>
      </c>
      <c r="L187" s="40">
        <v>58</v>
      </c>
      <c r="M187" s="40">
        <v>207</v>
      </c>
      <c r="N187" s="40">
        <v>445</v>
      </c>
      <c r="O187" s="41">
        <v>1464</v>
      </c>
      <c r="P187" s="41">
        <v>120</v>
      </c>
      <c r="Q187" s="41">
        <v>120</v>
      </c>
      <c r="R187" s="41">
        <v>90</v>
      </c>
      <c r="S187" s="41">
        <v>30</v>
      </c>
      <c r="T187" s="41"/>
      <c r="U187" s="41"/>
      <c r="V187" s="41"/>
      <c r="W187" s="42" t="s">
        <v>58</v>
      </c>
      <c r="X187" s="42" t="s">
        <v>250</v>
      </c>
      <c r="Y187" s="42" t="s">
        <v>700</v>
      </c>
    </row>
    <row r="188" s="2" customFormat="1" ht="102" customHeight="1" spans="1:25">
      <c r="A188" s="33">
        <v>175</v>
      </c>
      <c r="B188" s="33" t="s">
        <v>704</v>
      </c>
      <c r="C188" s="35" t="s">
        <v>705</v>
      </c>
      <c r="D188" s="40" t="s">
        <v>63</v>
      </c>
      <c r="E188" s="35" t="s">
        <v>706</v>
      </c>
      <c r="F188" s="34">
        <v>1</v>
      </c>
      <c r="G188" s="35" t="s">
        <v>58</v>
      </c>
      <c r="H188" s="35" t="s">
        <v>707</v>
      </c>
      <c r="I188" s="35" t="s">
        <v>53</v>
      </c>
      <c r="J188" s="40" t="s">
        <v>53</v>
      </c>
      <c r="K188" s="40" t="s">
        <v>60</v>
      </c>
      <c r="L188" s="40">
        <v>165</v>
      </c>
      <c r="M188" s="40">
        <v>510</v>
      </c>
      <c r="N188" s="40">
        <v>418</v>
      </c>
      <c r="O188" s="41">
        <v>1431</v>
      </c>
      <c r="P188" s="41">
        <v>120</v>
      </c>
      <c r="Q188" s="41">
        <v>120</v>
      </c>
      <c r="R188" s="41">
        <v>90</v>
      </c>
      <c r="S188" s="41">
        <v>30</v>
      </c>
      <c r="T188" s="41"/>
      <c r="U188" s="41"/>
      <c r="V188" s="41"/>
      <c r="W188" s="42" t="s">
        <v>58</v>
      </c>
      <c r="X188" s="42" t="s">
        <v>250</v>
      </c>
      <c r="Y188" s="42" t="s">
        <v>700</v>
      </c>
    </row>
    <row r="189" s="2" customFormat="1" ht="105" customHeight="1" spans="1:25">
      <c r="A189" s="33">
        <v>176</v>
      </c>
      <c r="B189" s="33" t="s">
        <v>708</v>
      </c>
      <c r="C189" s="35" t="s">
        <v>709</v>
      </c>
      <c r="D189" s="40" t="s">
        <v>63</v>
      </c>
      <c r="E189" s="35" t="s">
        <v>710</v>
      </c>
      <c r="F189" s="34">
        <v>1</v>
      </c>
      <c r="G189" s="35" t="s">
        <v>58</v>
      </c>
      <c r="H189" s="40" t="s">
        <v>275</v>
      </c>
      <c r="I189" s="40" t="s">
        <v>60</v>
      </c>
      <c r="J189" s="40" t="s">
        <v>53</v>
      </c>
      <c r="K189" s="40" t="s">
        <v>60</v>
      </c>
      <c r="L189" s="40">
        <v>184</v>
      </c>
      <c r="M189" s="40">
        <v>613</v>
      </c>
      <c r="N189" s="40">
        <v>415</v>
      </c>
      <c r="O189" s="41">
        <v>1398</v>
      </c>
      <c r="P189" s="41">
        <v>120</v>
      </c>
      <c r="Q189" s="41">
        <v>120</v>
      </c>
      <c r="R189" s="41">
        <v>90</v>
      </c>
      <c r="S189" s="41">
        <v>30</v>
      </c>
      <c r="T189" s="41"/>
      <c r="U189" s="41"/>
      <c r="V189" s="41"/>
      <c r="W189" s="42" t="s">
        <v>58</v>
      </c>
      <c r="X189" s="42" t="s">
        <v>250</v>
      </c>
      <c r="Y189" s="42" t="s">
        <v>700</v>
      </c>
    </row>
    <row r="190" s="3" customFormat="1" ht="131" customHeight="1" spans="1:25">
      <c r="A190" s="57">
        <v>177</v>
      </c>
      <c r="B190" s="57" t="s">
        <v>711</v>
      </c>
      <c r="C190" s="35" t="s">
        <v>712</v>
      </c>
      <c r="D190" s="40" t="s">
        <v>63</v>
      </c>
      <c r="E190" s="35" t="s">
        <v>713</v>
      </c>
      <c r="F190" s="34">
        <v>1</v>
      </c>
      <c r="G190" s="35" t="s">
        <v>58</v>
      </c>
      <c r="H190" s="40" t="s">
        <v>245</v>
      </c>
      <c r="I190" s="35" t="s">
        <v>60</v>
      </c>
      <c r="J190" s="40" t="s">
        <v>53</v>
      </c>
      <c r="K190" s="35" t="s">
        <v>60</v>
      </c>
      <c r="L190" s="40">
        <v>12</v>
      </c>
      <c r="M190" s="40">
        <v>46</v>
      </c>
      <c r="N190" s="40">
        <v>224</v>
      </c>
      <c r="O190" s="41">
        <v>567</v>
      </c>
      <c r="P190" s="41">
        <v>120</v>
      </c>
      <c r="Q190" s="41">
        <v>120</v>
      </c>
      <c r="R190" s="41">
        <v>90</v>
      </c>
      <c r="S190" s="41">
        <v>30</v>
      </c>
      <c r="T190" s="41"/>
      <c r="U190" s="41"/>
      <c r="V190" s="41"/>
      <c r="W190" s="42" t="s">
        <v>58</v>
      </c>
      <c r="X190" s="42" t="s">
        <v>250</v>
      </c>
      <c r="Y190" s="42" t="s">
        <v>700</v>
      </c>
    </row>
    <row r="191" s="2" customFormat="1" ht="83" customHeight="1" spans="1:25">
      <c r="A191" s="33">
        <v>178</v>
      </c>
      <c r="B191" s="33" t="s">
        <v>714</v>
      </c>
      <c r="C191" s="35" t="s">
        <v>715</v>
      </c>
      <c r="D191" s="40" t="s">
        <v>63</v>
      </c>
      <c r="E191" s="35" t="s">
        <v>716</v>
      </c>
      <c r="F191" s="34">
        <v>1</v>
      </c>
      <c r="G191" s="35" t="s">
        <v>58</v>
      </c>
      <c r="H191" s="40" t="s">
        <v>59</v>
      </c>
      <c r="I191" s="40" t="s">
        <v>60</v>
      </c>
      <c r="J191" s="40" t="s">
        <v>53</v>
      </c>
      <c r="K191" s="40" t="s">
        <v>53</v>
      </c>
      <c r="L191" s="40">
        <v>65</v>
      </c>
      <c r="M191" s="40">
        <v>220</v>
      </c>
      <c r="N191" s="40">
        <v>120</v>
      </c>
      <c r="O191" s="41">
        <v>405</v>
      </c>
      <c r="P191" s="41">
        <v>150</v>
      </c>
      <c r="Q191" s="41">
        <v>150</v>
      </c>
      <c r="R191" s="41">
        <v>120</v>
      </c>
      <c r="S191" s="41">
        <v>30</v>
      </c>
      <c r="T191" s="41"/>
      <c r="U191" s="41"/>
      <c r="V191" s="41"/>
      <c r="W191" s="42" t="s">
        <v>58</v>
      </c>
      <c r="X191" s="42" t="s">
        <v>250</v>
      </c>
      <c r="Y191" s="42" t="s">
        <v>695</v>
      </c>
    </row>
    <row r="192" s="2" customFormat="1" ht="173" customHeight="1" spans="1:25">
      <c r="A192" s="33">
        <v>179</v>
      </c>
      <c r="B192" s="33" t="s">
        <v>717</v>
      </c>
      <c r="C192" s="35" t="s">
        <v>718</v>
      </c>
      <c r="D192" s="40" t="s">
        <v>63</v>
      </c>
      <c r="E192" s="35" t="s">
        <v>719</v>
      </c>
      <c r="F192" s="34">
        <v>1</v>
      </c>
      <c r="G192" s="35" t="s">
        <v>82</v>
      </c>
      <c r="H192" s="35" t="s">
        <v>720</v>
      </c>
      <c r="I192" s="35" t="s">
        <v>53</v>
      </c>
      <c r="J192" s="40" t="s">
        <v>53</v>
      </c>
      <c r="K192" s="40" t="s">
        <v>60</v>
      </c>
      <c r="L192" s="40">
        <v>103</v>
      </c>
      <c r="M192" s="40">
        <v>302</v>
      </c>
      <c r="N192" s="40">
        <v>274</v>
      </c>
      <c r="O192" s="41">
        <v>947</v>
      </c>
      <c r="P192" s="41">
        <v>120</v>
      </c>
      <c r="Q192" s="41">
        <v>120</v>
      </c>
      <c r="R192" s="41">
        <v>90</v>
      </c>
      <c r="S192" s="41">
        <v>30</v>
      </c>
      <c r="T192" s="41"/>
      <c r="U192" s="41"/>
      <c r="V192" s="41"/>
      <c r="W192" s="42" t="s">
        <v>82</v>
      </c>
      <c r="X192" s="42" t="s">
        <v>250</v>
      </c>
      <c r="Y192" s="42" t="s">
        <v>700</v>
      </c>
    </row>
    <row r="193" s="2" customFormat="1" ht="161" customHeight="1" spans="1:25">
      <c r="A193" s="33">
        <v>180</v>
      </c>
      <c r="B193" s="33" t="s">
        <v>721</v>
      </c>
      <c r="C193" s="35" t="s">
        <v>722</v>
      </c>
      <c r="D193" s="40" t="s">
        <v>63</v>
      </c>
      <c r="E193" s="35" t="s">
        <v>723</v>
      </c>
      <c r="F193" s="34">
        <v>1</v>
      </c>
      <c r="G193" s="35" t="s">
        <v>82</v>
      </c>
      <c r="H193" s="35" t="s">
        <v>724</v>
      </c>
      <c r="I193" s="35" t="s">
        <v>53</v>
      </c>
      <c r="J193" s="40" t="s">
        <v>53</v>
      </c>
      <c r="K193" s="40" t="s">
        <v>60</v>
      </c>
      <c r="L193" s="40">
        <v>24</v>
      </c>
      <c r="M193" s="40">
        <v>112</v>
      </c>
      <c r="N193" s="40">
        <v>87</v>
      </c>
      <c r="O193" s="41">
        <v>378</v>
      </c>
      <c r="P193" s="41">
        <v>120</v>
      </c>
      <c r="Q193" s="41">
        <v>120</v>
      </c>
      <c r="R193" s="41">
        <v>90</v>
      </c>
      <c r="S193" s="41">
        <v>30</v>
      </c>
      <c r="T193" s="41"/>
      <c r="U193" s="41"/>
      <c r="V193" s="41"/>
      <c r="W193" s="42" t="s">
        <v>82</v>
      </c>
      <c r="X193" s="42" t="s">
        <v>250</v>
      </c>
      <c r="Y193" s="42" t="s">
        <v>700</v>
      </c>
    </row>
    <row r="194" s="2" customFormat="1" ht="201" customHeight="1" spans="1:25">
      <c r="A194" s="33">
        <v>181</v>
      </c>
      <c r="B194" s="33" t="s">
        <v>725</v>
      </c>
      <c r="C194" s="35" t="s">
        <v>726</v>
      </c>
      <c r="D194" s="40" t="s">
        <v>63</v>
      </c>
      <c r="E194" s="35" t="s">
        <v>727</v>
      </c>
      <c r="F194" s="34">
        <v>1</v>
      </c>
      <c r="G194" s="35" t="s">
        <v>82</v>
      </c>
      <c r="H194" s="35" t="s">
        <v>391</v>
      </c>
      <c r="I194" s="35" t="s">
        <v>60</v>
      </c>
      <c r="J194" s="40" t="s">
        <v>53</v>
      </c>
      <c r="K194" s="40" t="s">
        <v>53</v>
      </c>
      <c r="L194" s="40">
        <v>31</v>
      </c>
      <c r="M194" s="40">
        <v>107</v>
      </c>
      <c r="N194" s="40">
        <v>130</v>
      </c>
      <c r="O194" s="41">
        <v>423</v>
      </c>
      <c r="P194" s="41">
        <v>150</v>
      </c>
      <c r="Q194" s="41">
        <v>150</v>
      </c>
      <c r="R194" s="41">
        <v>120</v>
      </c>
      <c r="S194" s="41">
        <v>30</v>
      </c>
      <c r="T194" s="41"/>
      <c r="U194" s="41"/>
      <c r="V194" s="41"/>
      <c r="W194" s="42" t="s">
        <v>82</v>
      </c>
      <c r="X194" s="42" t="s">
        <v>250</v>
      </c>
      <c r="Y194" s="42" t="s">
        <v>695</v>
      </c>
    </row>
    <row r="195" s="2" customFormat="1" ht="104" customHeight="1" spans="1:25">
      <c r="A195" s="33">
        <v>182</v>
      </c>
      <c r="B195" s="33" t="s">
        <v>728</v>
      </c>
      <c r="C195" s="35" t="s">
        <v>729</v>
      </c>
      <c r="D195" s="40" t="s">
        <v>63</v>
      </c>
      <c r="E195" s="35" t="s">
        <v>730</v>
      </c>
      <c r="F195" s="34">
        <v>1</v>
      </c>
      <c r="G195" s="35" t="s">
        <v>86</v>
      </c>
      <c r="H195" s="35" t="s">
        <v>401</v>
      </c>
      <c r="I195" s="40" t="s">
        <v>53</v>
      </c>
      <c r="J195" s="40" t="s">
        <v>53</v>
      </c>
      <c r="K195" s="40" t="s">
        <v>60</v>
      </c>
      <c r="L195" s="40">
        <v>134</v>
      </c>
      <c r="M195" s="40">
        <v>364</v>
      </c>
      <c r="N195" s="40">
        <v>525</v>
      </c>
      <c r="O195" s="41">
        <v>1613</v>
      </c>
      <c r="P195" s="41">
        <v>120</v>
      </c>
      <c r="Q195" s="41">
        <v>120</v>
      </c>
      <c r="R195" s="41">
        <v>90</v>
      </c>
      <c r="S195" s="41">
        <v>30</v>
      </c>
      <c r="T195" s="41"/>
      <c r="U195" s="41"/>
      <c r="V195" s="41"/>
      <c r="W195" s="42" t="s">
        <v>86</v>
      </c>
      <c r="X195" s="42" t="s">
        <v>250</v>
      </c>
      <c r="Y195" s="42" t="s">
        <v>700</v>
      </c>
    </row>
    <row r="196" s="2" customFormat="1" ht="96" customHeight="1" spans="1:25">
      <c r="A196" s="33">
        <v>183</v>
      </c>
      <c r="B196" s="33" t="s">
        <v>731</v>
      </c>
      <c r="C196" s="35" t="s">
        <v>732</v>
      </c>
      <c r="D196" s="40" t="s">
        <v>63</v>
      </c>
      <c r="E196" s="35" t="s">
        <v>733</v>
      </c>
      <c r="F196" s="34">
        <v>1</v>
      </c>
      <c r="G196" s="35" t="s">
        <v>86</v>
      </c>
      <c r="H196" s="35" t="s">
        <v>734</v>
      </c>
      <c r="I196" s="35" t="s">
        <v>60</v>
      </c>
      <c r="J196" s="40" t="s">
        <v>53</v>
      </c>
      <c r="K196" s="40" t="s">
        <v>60</v>
      </c>
      <c r="L196" s="40">
        <v>155</v>
      </c>
      <c r="M196" s="40">
        <v>155</v>
      </c>
      <c r="N196" s="40">
        <v>340</v>
      </c>
      <c r="O196" s="41">
        <v>1047</v>
      </c>
      <c r="P196" s="41">
        <v>120</v>
      </c>
      <c r="Q196" s="41">
        <v>120</v>
      </c>
      <c r="R196" s="41">
        <v>90</v>
      </c>
      <c r="S196" s="41">
        <v>30</v>
      </c>
      <c r="T196" s="41"/>
      <c r="U196" s="41"/>
      <c r="V196" s="41"/>
      <c r="W196" s="42" t="s">
        <v>86</v>
      </c>
      <c r="X196" s="42" t="s">
        <v>250</v>
      </c>
      <c r="Y196" s="42" t="s">
        <v>700</v>
      </c>
    </row>
    <row r="197" s="2" customFormat="1" ht="106" customHeight="1" spans="1:25">
      <c r="A197" s="33">
        <v>184</v>
      </c>
      <c r="B197" s="33" t="s">
        <v>735</v>
      </c>
      <c r="C197" s="35" t="s">
        <v>736</v>
      </c>
      <c r="D197" s="40" t="s">
        <v>63</v>
      </c>
      <c r="E197" s="35" t="s">
        <v>737</v>
      </c>
      <c r="F197" s="34">
        <v>1</v>
      </c>
      <c r="G197" s="35" t="s">
        <v>86</v>
      </c>
      <c r="H197" s="35" t="s">
        <v>292</v>
      </c>
      <c r="I197" s="35" t="s">
        <v>60</v>
      </c>
      <c r="J197" s="40" t="s">
        <v>53</v>
      </c>
      <c r="K197" s="40" t="s">
        <v>60</v>
      </c>
      <c r="L197" s="40">
        <v>40</v>
      </c>
      <c r="M197" s="40">
        <v>138</v>
      </c>
      <c r="N197" s="40">
        <v>132</v>
      </c>
      <c r="O197" s="41">
        <v>168</v>
      </c>
      <c r="P197" s="41">
        <v>120</v>
      </c>
      <c r="Q197" s="41">
        <v>120</v>
      </c>
      <c r="R197" s="41">
        <v>90</v>
      </c>
      <c r="S197" s="41">
        <v>30</v>
      </c>
      <c r="T197" s="41"/>
      <c r="U197" s="41"/>
      <c r="V197" s="41"/>
      <c r="W197" s="42" t="s">
        <v>86</v>
      </c>
      <c r="X197" s="42" t="s">
        <v>250</v>
      </c>
      <c r="Y197" s="42" t="s">
        <v>700</v>
      </c>
    </row>
    <row r="198" s="2" customFormat="1" ht="91" customHeight="1" spans="1:25">
      <c r="A198" s="33">
        <v>185</v>
      </c>
      <c r="B198" s="33" t="s">
        <v>738</v>
      </c>
      <c r="C198" s="35" t="s">
        <v>739</v>
      </c>
      <c r="D198" s="40" t="s">
        <v>63</v>
      </c>
      <c r="E198" s="35" t="s">
        <v>740</v>
      </c>
      <c r="F198" s="34">
        <v>1</v>
      </c>
      <c r="G198" s="35" t="s">
        <v>86</v>
      </c>
      <c r="H198" s="35" t="s">
        <v>206</v>
      </c>
      <c r="I198" s="40" t="s">
        <v>60</v>
      </c>
      <c r="J198" s="40" t="s">
        <v>53</v>
      </c>
      <c r="K198" s="40" t="s">
        <v>53</v>
      </c>
      <c r="L198" s="40">
        <v>20</v>
      </c>
      <c r="M198" s="40">
        <v>65</v>
      </c>
      <c r="N198" s="40">
        <v>55</v>
      </c>
      <c r="O198" s="41">
        <v>189</v>
      </c>
      <c r="P198" s="41">
        <v>150</v>
      </c>
      <c r="Q198" s="41">
        <v>150</v>
      </c>
      <c r="R198" s="41">
        <v>120</v>
      </c>
      <c r="S198" s="41">
        <v>30</v>
      </c>
      <c r="T198" s="41"/>
      <c r="U198" s="41"/>
      <c r="V198" s="41"/>
      <c r="W198" s="42" t="s">
        <v>86</v>
      </c>
      <c r="X198" s="42" t="s">
        <v>250</v>
      </c>
      <c r="Y198" s="42" t="s">
        <v>695</v>
      </c>
    </row>
    <row r="199" s="2" customFormat="1" ht="91" customHeight="1" spans="1:25">
      <c r="A199" s="33">
        <v>186</v>
      </c>
      <c r="B199" s="33" t="s">
        <v>741</v>
      </c>
      <c r="C199" s="35" t="s">
        <v>742</v>
      </c>
      <c r="D199" s="40" t="s">
        <v>63</v>
      </c>
      <c r="E199" s="35" t="s">
        <v>743</v>
      </c>
      <c r="F199" s="34">
        <v>1</v>
      </c>
      <c r="G199" s="35" t="s">
        <v>117</v>
      </c>
      <c r="H199" s="35" t="s">
        <v>744</v>
      </c>
      <c r="I199" s="35" t="s">
        <v>60</v>
      </c>
      <c r="J199" s="40" t="s">
        <v>53</v>
      </c>
      <c r="K199" s="40" t="s">
        <v>60</v>
      </c>
      <c r="L199" s="40">
        <v>22</v>
      </c>
      <c r="M199" s="40">
        <v>91</v>
      </c>
      <c r="N199" s="40">
        <v>65</v>
      </c>
      <c r="O199" s="41">
        <v>272</v>
      </c>
      <c r="P199" s="41">
        <v>120</v>
      </c>
      <c r="Q199" s="41">
        <v>120</v>
      </c>
      <c r="R199" s="41">
        <v>90</v>
      </c>
      <c r="S199" s="41">
        <v>30</v>
      </c>
      <c r="T199" s="41"/>
      <c r="U199" s="41"/>
      <c r="V199" s="41"/>
      <c r="W199" s="42" t="s">
        <v>117</v>
      </c>
      <c r="X199" s="42" t="s">
        <v>250</v>
      </c>
      <c r="Y199" s="42" t="s">
        <v>700</v>
      </c>
    </row>
    <row r="200" s="2" customFormat="1" ht="91" customHeight="1" spans="1:25">
      <c r="A200" s="33">
        <v>187</v>
      </c>
      <c r="B200" s="33" t="s">
        <v>745</v>
      </c>
      <c r="C200" s="35" t="s">
        <v>746</v>
      </c>
      <c r="D200" s="40" t="s">
        <v>747</v>
      </c>
      <c r="E200" s="35" t="s">
        <v>748</v>
      </c>
      <c r="F200" s="34">
        <v>1</v>
      </c>
      <c r="G200" s="35" t="s">
        <v>117</v>
      </c>
      <c r="H200" s="35" t="s">
        <v>749</v>
      </c>
      <c r="I200" s="35" t="s">
        <v>53</v>
      </c>
      <c r="J200" s="40" t="s">
        <v>53</v>
      </c>
      <c r="K200" s="40" t="s">
        <v>60</v>
      </c>
      <c r="L200" s="40">
        <v>359</v>
      </c>
      <c r="M200" s="40">
        <v>1133</v>
      </c>
      <c r="N200" s="40">
        <v>685</v>
      </c>
      <c r="O200" s="41">
        <v>2183</v>
      </c>
      <c r="P200" s="41">
        <v>120</v>
      </c>
      <c r="Q200" s="41">
        <v>120</v>
      </c>
      <c r="R200" s="41">
        <v>90</v>
      </c>
      <c r="S200" s="41">
        <v>30</v>
      </c>
      <c r="T200" s="41"/>
      <c r="U200" s="41"/>
      <c r="V200" s="41"/>
      <c r="W200" s="42" t="s">
        <v>117</v>
      </c>
      <c r="X200" s="42" t="s">
        <v>250</v>
      </c>
      <c r="Y200" s="42" t="s">
        <v>700</v>
      </c>
    </row>
    <row r="201" s="2" customFormat="1" ht="150" customHeight="1" spans="1:25">
      <c r="A201" s="33">
        <v>188</v>
      </c>
      <c r="B201" s="33" t="s">
        <v>750</v>
      </c>
      <c r="C201" s="35" t="s">
        <v>751</v>
      </c>
      <c r="D201" s="40" t="s">
        <v>63</v>
      </c>
      <c r="E201" s="35" t="s">
        <v>752</v>
      </c>
      <c r="F201" s="34">
        <v>1</v>
      </c>
      <c r="G201" s="35" t="s">
        <v>122</v>
      </c>
      <c r="H201" s="35" t="s">
        <v>414</v>
      </c>
      <c r="I201" s="35" t="s">
        <v>53</v>
      </c>
      <c r="J201" s="40" t="s">
        <v>53</v>
      </c>
      <c r="K201" s="40" t="s">
        <v>60</v>
      </c>
      <c r="L201" s="40">
        <v>152</v>
      </c>
      <c r="M201" s="40">
        <v>513</v>
      </c>
      <c r="N201" s="40">
        <v>416</v>
      </c>
      <c r="O201" s="41">
        <v>1446</v>
      </c>
      <c r="P201" s="41">
        <v>120</v>
      </c>
      <c r="Q201" s="41">
        <v>120</v>
      </c>
      <c r="R201" s="41">
        <v>90</v>
      </c>
      <c r="S201" s="41">
        <v>30</v>
      </c>
      <c r="T201" s="41"/>
      <c r="U201" s="41"/>
      <c r="V201" s="41"/>
      <c r="W201" s="42" t="s">
        <v>122</v>
      </c>
      <c r="X201" s="42" t="s">
        <v>250</v>
      </c>
      <c r="Y201" s="42" t="s">
        <v>700</v>
      </c>
    </row>
    <row r="202" s="2" customFormat="1" ht="80" customHeight="1" spans="1:25">
      <c r="A202" s="33">
        <v>189</v>
      </c>
      <c r="B202" s="33" t="s">
        <v>753</v>
      </c>
      <c r="C202" s="35" t="s">
        <v>754</v>
      </c>
      <c r="D202" s="40" t="s">
        <v>63</v>
      </c>
      <c r="E202" s="35" t="s">
        <v>755</v>
      </c>
      <c r="F202" s="34">
        <v>1</v>
      </c>
      <c r="G202" s="35" t="s">
        <v>122</v>
      </c>
      <c r="H202" s="35" t="s">
        <v>756</v>
      </c>
      <c r="I202" s="35" t="s">
        <v>60</v>
      </c>
      <c r="J202" s="40" t="s">
        <v>53</v>
      </c>
      <c r="K202" s="35" t="s">
        <v>60</v>
      </c>
      <c r="L202" s="40">
        <v>211</v>
      </c>
      <c r="M202" s="40">
        <v>683</v>
      </c>
      <c r="N202" s="40">
        <v>413</v>
      </c>
      <c r="O202" s="41">
        <v>1358</v>
      </c>
      <c r="P202" s="41">
        <v>120</v>
      </c>
      <c r="Q202" s="41">
        <v>120</v>
      </c>
      <c r="R202" s="41">
        <v>90</v>
      </c>
      <c r="S202" s="41">
        <v>30</v>
      </c>
      <c r="T202" s="41"/>
      <c r="U202" s="41"/>
      <c r="V202" s="41"/>
      <c r="W202" s="42" t="s">
        <v>122</v>
      </c>
      <c r="X202" s="42" t="s">
        <v>250</v>
      </c>
      <c r="Y202" s="42" t="s">
        <v>700</v>
      </c>
    </row>
    <row r="203" s="2" customFormat="1" ht="84" customHeight="1" spans="1:25">
      <c r="A203" s="33">
        <v>190</v>
      </c>
      <c r="B203" s="33" t="s">
        <v>757</v>
      </c>
      <c r="C203" s="35" t="s">
        <v>758</v>
      </c>
      <c r="D203" s="40" t="s">
        <v>63</v>
      </c>
      <c r="E203" s="35" t="s">
        <v>759</v>
      </c>
      <c r="F203" s="34">
        <v>1</v>
      </c>
      <c r="G203" s="35" t="s">
        <v>122</v>
      </c>
      <c r="H203" s="35" t="s">
        <v>760</v>
      </c>
      <c r="I203" s="35" t="s">
        <v>60</v>
      </c>
      <c r="J203" s="40" t="s">
        <v>53</v>
      </c>
      <c r="K203" s="40" t="s">
        <v>60</v>
      </c>
      <c r="L203" s="40">
        <v>25</v>
      </c>
      <c r="M203" s="40">
        <v>111</v>
      </c>
      <c r="N203" s="40">
        <v>138</v>
      </c>
      <c r="O203" s="41">
        <v>565</v>
      </c>
      <c r="P203" s="41">
        <v>120</v>
      </c>
      <c r="Q203" s="41">
        <v>120</v>
      </c>
      <c r="R203" s="41">
        <v>90</v>
      </c>
      <c r="S203" s="41">
        <v>30</v>
      </c>
      <c r="T203" s="41"/>
      <c r="U203" s="41"/>
      <c r="V203" s="41"/>
      <c r="W203" s="42" t="s">
        <v>122</v>
      </c>
      <c r="X203" s="42" t="s">
        <v>250</v>
      </c>
      <c r="Y203" s="42" t="s">
        <v>700</v>
      </c>
    </row>
    <row r="204" s="2" customFormat="1" ht="107" customHeight="1" spans="1:25">
      <c r="A204" s="33">
        <v>191</v>
      </c>
      <c r="B204" s="33" t="s">
        <v>761</v>
      </c>
      <c r="C204" s="35" t="s">
        <v>762</v>
      </c>
      <c r="D204" s="40" t="s">
        <v>63</v>
      </c>
      <c r="E204" s="35" t="s">
        <v>763</v>
      </c>
      <c r="F204" s="34">
        <v>1</v>
      </c>
      <c r="G204" s="35" t="s">
        <v>122</v>
      </c>
      <c r="H204" s="35" t="s">
        <v>309</v>
      </c>
      <c r="I204" s="35" t="s">
        <v>53</v>
      </c>
      <c r="J204" s="40" t="s">
        <v>53</v>
      </c>
      <c r="K204" s="40" t="s">
        <v>60</v>
      </c>
      <c r="L204" s="40">
        <v>126</v>
      </c>
      <c r="M204" s="40">
        <v>395</v>
      </c>
      <c r="N204" s="40">
        <v>625</v>
      </c>
      <c r="O204" s="41">
        <v>2183</v>
      </c>
      <c r="P204" s="41">
        <v>120</v>
      </c>
      <c r="Q204" s="41">
        <v>120</v>
      </c>
      <c r="R204" s="41">
        <v>90</v>
      </c>
      <c r="S204" s="41">
        <v>30</v>
      </c>
      <c r="T204" s="41"/>
      <c r="U204" s="41"/>
      <c r="V204" s="41"/>
      <c r="W204" s="42" t="s">
        <v>122</v>
      </c>
      <c r="X204" s="42" t="s">
        <v>250</v>
      </c>
      <c r="Y204" s="42" t="s">
        <v>700</v>
      </c>
    </row>
    <row r="205" s="2" customFormat="1" ht="145" customHeight="1" spans="1:25">
      <c r="A205" s="33">
        <v>192</v>
      </c>
      <c r="B205" s="33" t="s">
        <v>764</v>
      </c>
      <c r="C205" s="35" t="s">
        <v>765</v>
      </c>
      <c r="D205" s="40" t="s">
        <v>63</v>
      </c>
      <c r="E205" s="35" t="s">
        <v>766</v>
      </c>
      <c r="F205" s="34">
        <v>1</v>
      </c>
      <c r="G205" s="35" t="s">
        <v>122</v>
      </c>
      <c r="H205" s="35" t="s">
        <v>767</v>
      </c>
      <c r="I205" s="35" t="s">
        <v>53</v>
      </c>
      <c r="J205" s="40" t="s">
        <v>53</v>
      </c>
      <c r="K205" s="40" t="s">
        <v>60</v>
      </c>
      <c r="L205" s="40">
        <v>110</v>
      </c>
      <c r="M205" s="40">
        <v>319</v>
      </c>
      <c r="N205" s="40">
        <v>324</v>
      </c>
      <c r="O205" s="41">
        <v>1143</v>
      </c>
      <c r="P205" s="41">
        <v>120</v>
      </c>
      <c r="Q205" s="41">
        <v>120</v>
      </c>
      <c r="R205" s="41">
        <v>90</v>
      </c>
      <c r="S205" s="41">
        <v>30</v>
      </c>
      <c r="T205" s="41"/>
      <c r="U205" s="41"/>
      <c r="V205" s="41"/>
      <c r="W205" s="42" t="s">
        <v>122</v>
      </c>
      <c r="X205" s="42" t="s">
        <v>250</v>
      </c>
      <c r="Y205" s="42" t="s">
        <v>700</v>
      </c>
    </row>
    <row r="206" s="2" customFormat="1" ht="116" customHeight="1" spans="1:25">
      <c r="A206" s="33">
        <v>193</v>
      </c>
      <c r="B206" s="33" t="s">
        <v>768</v>
      </c>
      <c r="C206" s="35" t="s">
        <v>769</v>
      </c>
      <c r="D206" s="40" t="s">
        <v>63</v>
      </c>
      <c r="E206" s="35" t="s">
        <v>770</v>
      </c>
      <c r="F206" s="34">
        <v>1</v>
      </c>
      <c r="G206" s="35" t="s">
        <v>122</v>
      </c>
      <c r="H206" s="35" t="s">
        <v>771</v>
      </c>
      <c r="I206" s="35" t="s">
        <v>53</v>
      </c>
      <c r="J206" s="40" t="s">
        <v>53</v>
      </c>
      <c r="K206" s="40" t="s">
        <v>53</v>
      </c>
      <c r="L206" s="40">
        <v>417</v>
      </c>
      <c r="M206" s="40">
        <v>1276</v>
      </c>
      <c r="N206" s="40">
        <v>1568</v>
      </c>
      <c r="O206" s="41">
        <v>4845</v>
      </c>
      <c r="P206" s="41">
        <v>150</v>
      </c>
      <c r="Q206" s="41">
        <v>150</v>
      </c>
      <c r="R206" s="41">
        <v>120</v>
      </c>
      <c r="S206" s="41">
        <v>30</v>
      </c>
      <c r="T206" s="41"/>
      <c r="U206" s="41"/>
      <c r="V206" s="41"/>
      <c r="W206" s="42" t="s">
        <v>122</v>
      </c>
      <c r="X206" s="42" t="s">
        <v>250</v>
      </c>
      <c r="Y206" s="42" t="s">
        <v>695</v>
      </c>
    </row>
    <row r="207" s="2" customFormat="1" ht="124" customHeight="1" spans="1:25">
      <c r="A207" s="33">
        <v>194</v>
      </c>
      <c r="B207" s="33" t="s">
        <v>772</v>
      </c>
      <c r="C207" s="35" t="s">
        <v>773</v>
      </c>
      <c r="D207" s="40" t="s">
        <v>63</v>
      </c>
      <c r="E207" s="35" t="s">
        <v>774</v>
      </c>
      <c r="F207" s="34">
        <v>1</v>
      </c>
      <c r="G207" s="35" t="s">
        <v>166</v>
      </c>
      <c r="H207" s="35" t="s">
        <v>313</v>
      </c>
      <c r="I207" s="35" t="s">
        <v>60</v>
      </c>
      <c r="J207" s="35" t="s">
        <v>53</v>
      </c>
      <c r="K207" s="35" t="s">
        <v>60</v>
      </c>
      <c r="L207" s="40">
        <v>19</v>
      </c>
      <c r="M207" s="40">
        <v>85</v>
      </c>
      <c r="N207" s="40">
        <v>38</v>
      </c>
      <c r="O207" s="41">
        <v>151</v>
      </c>
      <c r="P207" s="41">
        <v>120</v>
      </c>
      <c r="Q207" s="41">
        <v>120</v>
      </c>
      <c r="R207" s="41">
        <v>90</v>
      </c>
      <c r="S207" s="41">
        <v>30</v>
      </c>
      <c r="T207" s="41"/>
      <c r="U207" s="41"/>
      <c r="V207" s="41"/>
      <c r="W207" s="42" t="s">
        <v>166</v>
      </c>
      <c r="X207" s="42" t="s">
        <v>250</v>
      </c>
      <c r="Y207" s="42" t="s">
        <v>700</v>
      </c>
    </row>
    <row r="208" s="2" customFormat="1" ht="126" customHeight="1" spans="1:25">
      <c r="A208" s="33">
        <v>195</v>
      </c>
      <c r="B208" s="33" t="s">
        <v>775</v>
      </c>
      <c r="C208" s="35" t="s">
        <v>776</v>
      </c>
      <c r="D208" s="40" t="s">
        <v>63</v>
      </c>
      <c r="E208" s="35" t="s">
        <v>777</v>
      </c>
      <c r="F208" s="34">
        <v>1</v>
      </c>
      <c r="G208" s="35" t="s">
        <v>166</v>
      </c>
      <c r="H208" s="35" t="s">
        <v>778</v>
      </c>
      <c r="I208" s="35" t="s">
        <v>60</v>
      </c>
      <c r="J208" s="40" t="s">
        <v>53</v>
      </c>
      <c r="K208" s="40" t="s">
        <v>53</v>
      </c>
      <c r="L208" s="40">
        <v>36</v>
      </c>
      <c r="M208" s="40">
        <v>118</v>
      </c>
      <c r="N208" s="40">
        <v>62</v>
      </c>
      <c r="O208" s="41">
        <v>195</v>
      </c>
      <c r="P208" s="41">
        <v>150</v>
      </c>
      <c r="Q208" s="41">
        <v>150</v>
      </c>
      <c r="R208" s="41">
        <v>120</v>
      </c>
      <c r="S208" s="41">
        <v>30</v>
      </c>
      <c r="T208" s="41"/>
      <c r="U208" s="41"/>
      <c r="V208" s="41"/>
      <c r="W208" s="42" t="s">
        <v>166</v>
      </c>
      <c r="X208" s="42" t="s">
        <v>250</v>
      </c>
      <c r="Y208" s="42" t="s">
        <v>695</v>
      </c>
    </row>
    <row r="209" s="2" customFormat="1" ht="126" customHeight="1" spans="1:25">
      <c r="A209" s="33">
        <v>196</v>
      </c>
      <c r="B209" s="33" t="s">
        <v>779</v>
      </c>
      <c r="C209" s="35" t="s">
        <v>780</v>
      </c>
      <c r="D209" s="40" t="s">
        <v>63</v>
      </c>
      <c r="E209" s="35" t="s">
        <v>781</v>
      </c>
      <c r="F209" s="34">
        <v>1</v>
      </c>
      <c r="G209" s="35" t="s">
        <v>51</v>
      </c>
      <c r="H209" s="35" t="s">
        <v>611</v>
      </c>
      <c r="I209" s="35" t="s">
        <v>60</v>
      </c>
      <c r="J209" s="40" t="s">
        <v>53</v>
      </c>
      <c r="K209" s="40" t="s">
        <v>53</v>
      </c>
      <c r="L209" s="40">
        <v>11</v>
      </c>
      <c r="M209" s="40">
        <v>32</v>
      </c>
      <c r="N209" s="40">
        <v>63</v>
      </c>
      <c r="O209" s="41">
        <v>202</v>
      </c>
      <c r="P209" s="41">
        <v>150</v>
      </c>
      <c r="Q209" s="41">
        <v>150</v>
      </c>
      <c r="R209" s="41">
        <v>120</v>
      </c>
      <c r="S209" s="41">
        <v>30</v>
      </c>
      <c r="T209" s="41"/>
      <c r="U209" s="41"/>
      <c r="V209" s="41"/>
      <c r="W209" s="42" t="s">
        <v>51</v>
      </c>
      <c r="X209" s="42" t="s">
        <v>250</v>
      </c>
      <c r="Y209" s="42" t="s">
        <v>695</v>
      </c>
    </row>
    <row r="210" s="2" customFormat="1" ht="126" customHeight="1" spans="1:25">
      <c r="A210" s="33">
        <v>197</v>
      </c>
      <c r="B210" s="33" t="s">
        <v>782</v>
      </c>
      <c r="C210" s="35" t="s">
        <v>783</v>
      </c>
      <c r="D210" s="40" t="s">
        <v>63</v>
      </c>
      <c r="E210" s="35" t="s">
        <v>784</v>
      </c>
      <c r="F210" s="34">
        <v>1</v>
      </c>
      <c r="G210" s="35" t="s">
        <v>51</v>
      </c>
      <c r="H210" s="35" t="s">
        <v>225</v>
      </c>
      <c r="I210" s="35" t="s">
        <v>60</v>
      </c>
      <c r="J210" s="40" t="s">
        <v>53</v>
      </c>
      <c r="K210" s="40" t="s">
        <v>60</v>
      </c>
      <c r="L210" s="40">
        <v>36</v>
      </c>
      <c r="M210" s="40">
        <v>108</v>
      </c>
      <c r="N210" s="40">
        <v>156</v>
      </c>
      <c r="O210" s="41">
        <v>408</v>
      </c>
      <c r="P210" s="41">
        <v>120</v>
      </c>
      <c r="Q210" s="41">
        <v>120</v>
      </c>
      <c r="R210" s="41">
        <v>90</v>
      </c>
      <c r="S210" s="41">
        <v>30</v>
      </c>
      <c r="T210" s="41"/>
      <c r="U210" s="41"/>
      <c r="V210" s="41"/>
      <c r="W210" s="42" t="s">
        <v>51</v>
      </c>
      <c r="X210" s="42" t="s">
        <v>250</v>
      </c>
      <c r="Y210" s="42" t="s">
        <v>700</v>
      </c>
    </row>
    <row r="211" s="2" customFormat="1" ht="103" customHeight="1" spans="1:25">
      <c r="A211" s="33">
        <v>198</v>
      </c>
      <c r="B211" s="33" t="s">
        <v>785</v>
      </c>
      <c r="C211" s="35" t="s">
        <v>786</v>
      </c>
      <c r="D211" s="40" t="s">
        <v>63</v>
      </c>
      <c r="E211" s="35" t="s">
        <v>787</v>
      </c>
      <c r="F211" s="34">
        <v>1</v>
      </c>
      <c r="G211" s="35" t="s">
        <v>51</v>
      </c>
      <c r="H211" s="35" t="s">
        <v>328</v>
      </c>
      <c r="I211" s="35" t="s">
        <v>53</v>
      </c>
      <c r="J211" s="40" t="s">
        <v>53</v>
      </c>
      <c r="K211" s="40" t="s">
        <v>60</v>
      </c>
      <c r="L211" s="40">
        <v>35</v>
      </c>
      <c r="M211" s="40">
        <v>87</v>
      </c>
      <c r="N211" s="40">
        <v>596</v>
      </c>
      <c r="O211" s="41">
        <v>1716</v>
      </c>
      <c r="P211" s="41">
        <v>120</v>
      </c>
      <c r="Q211" s="41">
        <v>120</v>
      </c>
      <c r="R211" s="41">
        <v>90</v>
      </c>
      <c r="S211" s="41">
        <v>30</v>
      </c>
      <c r="T211" s="41"/>
      <c r="U211" s="41"/>
      <c r="V211" s="41"/>
      <c r="W211" s="42" t="s">
        <v>51</v>
      </c>
      <c r="X211" s="42" t="s">
        <v>250</v>
      </c>
      <c r="Y211" s="42" t="s">
        <v>700</v>
      </c>
    </row>
    <row r="212" s="2" customFormat="1" ht="94" customHeight="1" spans="1:25">
      <c r="A212" s="33">
        <v>199</v>
      </c>
      <c r="B212" s="33" t="s">
        <v>788</v>
      </c>
      <c r="C212" s="35" t="s">
        <v>789</v>
      </c>
      <c r="D212" s="40" t="s">
        <v>63</v>
      </c>
      <c r="E212" s="35" t="s">
        <v>790</v>
      </c>
      <c r="F212" s="34">
        <v>1</v>
      </c>
      <c r="G212" s="35" t="s">
        <v>51</v>
      </c>
      <c r="H212" s="35" t="s">
        <v>791</v>
      </c>
      <c r="I212" s="35" t="s">
        <v>60</v>
      </c>
      <c r="J212" s="40" t="s">
        <v>53</v>
      </c>
      <c r="K212" s="40" t="s">
        <v>60</v>
      </c>
      <c r="L212" s="40">
        <v>62</v>
      </c>
      <c r="M212" s="40">
        <v>248</v>
      </c>
      <c r="N212" s="40">
        <v>85</v>
      </c>
      <c r="O212" s="41">
        <v>335</v>
      </c>
      <c r="P212" s="41">
        <v>120</v>
      </c>
      <c r="Q212" s="41">
        <v>120</v>
      </c>
      <c r="R212" s="41">
        <v>90</v>
      </c>
      <c r="S212" s="41">
        <v>30</v>
      </c>
      <c r="T212" s="41"/>
      <c r="U212" s="41"/>
      <c r="V212" s="41"/>
      <c r="W212" s="42" t="s">
        <v>51</v>
      </c>
      <c r="X212" s="42" t="s">
        <v>250</v>
      </c>
      <c r="Y212" s="42" t="s">
        <v>700</v>
      </c>
    </row>
    <row r="213" s="2" customFormat="1" ht="94" customHeight="1" spans="1:25">
      <c r="A213" s="33">
        <v>200</v>
      </c>
      <c r="B213" s="33" t="s">
        <v>792</v>
      </c>
      <c r="C213" s="35" t="s">
        <v>793</v>
      </c>
      <c r="D213" s="40" t="s">
        <v>63</v>
      </c>
      <c r="E213" s="35" t="s">
        <v>794</v>
      </c>
      <c r="F213" s="34">
        <v>1</v>
      </c>
      <c r="G213" s="35" t="s">
        <v>112</v>
      </c>
      <c r="H213" s="35" t="s">
        <v>795</v>
      </c>
      <c r="I213" s="35" t="s">
        <v>53</v>
      </c>
      <c r="J213" s="40" t="s">
        <v>53</v>
      </c>
      <c r="K213" s="40" t="s">
        <v>60</v>
      </c>
      <c r="L213" s="40">
        <v>23</v>
      </c>
      <c r="M213" s="40">
        <v>69</v>
      </c>
      <c r="N213" s="40">
        <v>23</v>
      </c>
      <c r="O213" s="41">
        <v>69</v>
      </c>
      <c r="P213" s="41">
        <v>120</v>
      </c>
      <c r="Q213" s="41">
        <v>120</v>
      </c>
      <c r="R213" s="41">
        <v>90</v>
      </c>
      <c r="S213" s="41">
        <v>30</v>
      </c>
      <c r="T213" s="41"/>
      <c r="U213" s="41"/>
      <c r="V213" s="41"/>
      <c r="W213" s="42" t="s">
        <v>112</v>
      </c>
      <c r="X213" s="42" t="s">
        <v>250</v>
      </c>
      <c r="Y213" s="42" t="s">
        <v>700</v>
      </c>
    </row>
    <row r="214" s="2" customFormat="1" ht="94" customHeight="1" spans="1:25">
      <c r="A214" s="33">
        <v>201</v>
      </c>
      <c r="B214" s="33" t="s">
        <v>796</v>
      </c>
      <c r="C214" s="35" t="s">
        <v>797</v>
      </c>
      <c r="D214" s="40" t="s">
        <v>63</v>
      </c>
      <c r="E214" s="35" t="s">
        <v>798</v>
      </c>
      <c r="F214" s="34">
        <v>1</v>
      </c>
      <c r="G214" s="35" t="s">
        <v>112</v>
      </c>
      <c r="H214" s="35" t="s">
        <v>799</v>
      </c>
      <c r="I214" s="35" t="s">
        <v>53</v>
      </c>
      <c r="J214" s="40" t="s">
        <v>53</v>
      </c>
      <c r="K214" s="40" t="s">
        <v>60</v>
      </c>
      <c r="L214" s="40">
        <v>124</v>
      </c>
      <c r="M214" s="40">
        <v>426</v>
      </c>
      <c r="N214" s="40">
        <v>189</v>
      </c>
      <c r="O214" s="41">
        <v>697</v>
      </c>
      <c r="P214" s="41">
        <v>120</v>
      </c>
      <c r="Q214" s="41">
        <v>120</v>
      </c>
      <c r="R214" s="41">
        <v>90</v>
      </c>
      <c r="S214" s="41">
        <v>30</v>
      </c>
      <c r="T214" s="41"/>
      <c r="U214" s="41"/>
      <c r="V214" s="41"/>
      <c r="W214" s="42" t="s">
        <v>112</v>
      </c>
      <c r="X214" s="42" t="s">
        <v>250</v>
      </c>
      <c r="Y214" s="42" t="s">
        <v>700</v>
      </c>
    </row>
    <row r="215" s="2" customFormat="1" ht="94" customHeight="1" spans="1:25">
      <c r="A215" s="33">
        <v>202</v>
      </c>
      <c r="B215" s="33" t="s">
        <v>800</v>
      </c>
      <c r="C215" s="35" t="s">
        <v>801</v>
      </c>
      <c r="D215" s="40" t="s">
        <v>63</v>
      </c>
      <c r="E215" s="35" t="s">
        <v>802</v>
      </c>
      <c r="F215" s="34">
        <v>1</v>
      </c>
      <c r="G215" s="35" t="s">
        <v>112</v>
      </c>
      <c r="H215" s="35" t="s">
        <v>421</v>
      </c>
      <c r="I215" s="35" t="s">
        <v>53</v>
      </c>
      <c r="J215" s="40" t="s">
        <v>53</v>
      </c>
      <c r="K215" s="40" t="s">
        <v>60</v>
      </c>
      <c r="L215" s="40">
        <v>25</v>
      </c>
      <c r="M215" s="40">
        <v>78</v>
      </c>
      <c r="N215" s="40">
        <v>210</v>
      </c>
      <c r="O215" s="41">
        <v>674</v>
      </c>
      <c r="P215" s="41">
        <v>120</v>
      </c>
      <c r="Q215" s="41">
        <v>120</v>
      </c>
      <c r="R215" s="41">
        <v>90</v>
      </c>
      <c r="S215" s="41">
        <v>30</v>
      </c>
      <c r="T215" s="41"/>
      <c r="U215" s="41"/>
      <c r="V215" s="41"/>
      <c r="W215" s="42" t="s">
        <v>112</v>
      </c>
      <c r="X215" s="42" t="s">
        <v>250</v>
      </c>
      <c r="Y215" s="42" t="s">
        <v>700</v>
      </c>
    </row>
    <row r="216" s="2" customFormat="1" ht="267" customHeight="1" spans="1:25">
      <c r="A216" s="33">
        <v>203</v>
      </c>
      <c r="B216" s="33" t="s">
        <v>803</v>
      </c>
      <c r="C216" s="35" t="s">
        <v>804</v>
      </c>
      <c r="D216" s="40" t="s">
        <v>63</v>
      </c>
      <c r="E216" s="35" t="s">
        <v>805</v>
      </c>
      <c r="F216" s="34">
        <v>1</v>
      </c>
      <c r="G216" s="35" t="s">
        <v>112</v>
      </c>
      <c r="H216" s="35" t="s">
        <v>806</v>
      </c>
      <c r="I216" s="35" t="s">
        <v>53</v>
      </c>
      <c r="J216" s="40" t="s">
        <v>53</v>
      </c>
      <c r="K216" s="40" t="s">
        <v>60</v>
      </c>
      <c r="L216" s="40">
        <v>83</v>
      </c>
      <c r="M216" s="40">
        <v>271</v>
      </c>
      <c r="N216" s="40">
        <v>375</v>
      </c>
      <c r="O216" s="41">
        <v>1176</v>
      </c>
      <c r="P216" s="41">
        <v>120</v>
      </c>
      <c r="Q216" s="41">
        <v>120</v>
      </c>
      <c r="R216" s="41">
        <v>90</v>
      </c>
      <c r="S216" s="41">
        <v>30</v>
      </c>
      <c r="T216" s="41"/>
      <c r="U216" s="41"/>
      <c r="V216" s="41"/>
      <c r="W216" s="42" t="s">
        <v>112</v>
      </c>
      <c r="X216" s="42" t="s">
        <v>250</v>
      </c>
      <c r="Y216" s="42" t="s">
        <v>700</v>
      </c>
    </row>
    <row r="217" s="2" customFormat="1" ht="94" customHeight="1" spans="1:25">
      <c r="A217" s="33">
        <v>204</v>
      </c>
      <c r="B217" s="33" t="s">
        <v>807</v>
      </c>
      <c r="C217" s="35" t="s">
        <v>808</v>
      </c>
      <c r="D217" s="40" t="s">
        <v>63</v>
      </c>
      <c r="E217" s="35" t="s">
        <v>809</v>
      </c>
      <c r="F217" s="34">
        <v>1</v>
      </c>
      <c r="G217" s="35" t="s">
        <v>112</v>
      </c>
      <c r="H217" s="35" t="s">
        <v>676</v>
      </c>
      <c r="I217" s="35" t="s">
        <v>60</v>
      </c>
      <c r="J217" s="40" t="s">
        <v>53</v>
      </c>
      <c r="K217" s="40" t="s">
        <v>60</v>
      </c>
      <c r="L217" s="40">
        <v>18</v>
      </c>
      <c r="M217" s="40">
        <v>43</v>
      </c>
      <c r="N217" s="40">
        <v>80</v>
      </c>
      <c r="O217" s="41">
        <v>282</v>
      </c>
      <c r="P217" s="41">
        <v>120</v>
      </c>
      <c r="Q217" s="41">
        <v>120</v>
      </c>
      <c r="R217" s="41">
        <v>90</v>
      </c>
      <c r="S217" s="41">
        <v>30</v>
      </c>
      <c r="T217" s="41"/>
      <c r="U217" s="41"/>
      <c r="V217" s="41"/>
      <c r="W217" s="42" t="s">
        <v>112</v>
      </c>
      <c r="X217" s="42" t="s">
        <v>250</v>
      </c>
      <c r="Y217" s="42" t="s">
        <v>700</v>
      </c>
    </row>
    <row r="218" s="2" customFormat="1" ht="212" customHeight="1" spans="1:25">
      <c r="A218" s="33">
        <v>205</v>
      </c>
      <c r="B218" s="33" t="s">
        <v>810</v>
      </c>
      <c r="C218" s="35" t="s">
        <v>811</v>
      </c>
      <c r="D218" s="40" t="s">
        <v>63</v>
      </c>
      <c r="E218" s="35" t="s">
        <v>812</v>
      </c>
      <c r="F218" s="34">
        <v>1</v>
      </c>
      <c r="G218" s="35" t="s">
        <v>132</v>
      </c>
      <c r="H218" s="35" t="s">
        <v>813</v>
      </c>
      <c r="I218" s="35" t="s">
        <v>53</v>
      </c>
      <c r="J218" s="40" t="s">
        <v>53</v>
      </c>
      <c r="K218" s="40" t="s">
        <v>60</v>
      </c>
      <c r="L218" s="40">
        <v>5</v>
      </c>
      <c r="M218" s="40">
        <v>21</v>
      </c>
      <c r="N218" s="40">
        <v>19</v>
      </c>
      <c r="O218" s="41">
        <v>51</v>
      </c>
      <c r="P218" s="41">
        <v>120</v>
      </c>
      <c r="Q218" s="41">
        <v>120</v>
      </c>
      <c r="R218" s="41">
        <v>90</v>
      </c>
      <c r="S218" s="41">
        <v>30</v>
      </c>
      <c r="T218" s="41"/>
      <c r="U218" s="41"/>
      <c r="V218" s="41"/>
      <c r="W218" s="42" t="s">
        <v>132</v>
      </c>
      <c r="X218" s="42" t="s">
        <v>250</v>
      </c>
      <c r="Y218" s="42" t="s">
        <v>700</v>
      </c>
    </row>
    <row r="219" s="2" customFormat="1" ht="212" customHeight="1" spans="1:25">
      <c r="A219" s="33">
        <v>206</v>
      </c>
      <c r="B219" s="33" t="s">
        <v>814</v>
      </c>
      <c r="C219" s="35" t="s">
        <v>815</v>
      </c>
      <c r="D219" s="40" t="s">
        <v>63</v>
      </c>
      <c r="E219" s="35" t="s">
        <v>816</v>
      </c>
      <c r="F219" s="34">
        <v>1</v>
      </c>
      <c r="G219" s="35" t="s">
        <v>132</v>
      </c>
      <c r="H219" s="35" t="s">
        <v>817</v>
      </c>
      <c r="I219" s="35" t="s">
        <v>60</v>
      </c>
      <c r="J219" s="40" t="s">
        <v>53</v>
      </c>
      <c r="K219" s="40" t="s">
        <v>53</v>
      </c>
      <c r="L219" s="40">
        <v>32</v>
      </c>
      <c r="M219" s="40">
        <v>96</v>
      </c>
      <c r="N219" s="40">
        <v>95</v>
      </c>
      <c r="O219" s="41">
        <v>285</v>
      </c>
      <c r="P219" s="41">
        <v>150</v>
      </c>
      <c r="Q219" s="41">
        <v>150</v>
      </c>
      <c r="R219" s="41">
        <v>120</v>
      </c>
      <c r="S219" s="41">
        <v>30</v>
      </c>
      <c r="T219" s="41"/>
      <c r="U219" s="41"/>
      <c r="V219" s="41"/>
      <c r="W219" s="42" t="s">
        <v>132</v>
      </c>
      <c r="X219" s="42" t="s">
        <v>250</v>
      </c>
      <c r="Y219" s="42" t="s">
        <v>695</v>
      </c>
    </row>
    <row r="220" s="2" customFormat="1" ht="130" customHeight="1" spans="1:25">
      <c r="A220" s="33">
        <v>207</v>
      </c>
      <c r="B220" s="33" t="s">
        <v>818</v>
      </c>
      <c r="C220" s="35" t="s">
        <v>819</v>
      </c>
      <c r="D220" s="40" t="s">
        <v>63</v>
      </c>
      <c r="E220" s="35" t="s">
        <v>820</v>
      </c>
      <c r="F220" s="34">
        <v>1</v>
      </c>
      <c r="G220" s="35" t="s">
        <v>91</v>
      </c>
      <c r="H220" s="35" t="s">
        <v>639</v>
      </c>
      <c r="I220" s="35" t="s">
        <v>60</v>
      </c>
      <c r="J220" s="40" t="s">
        <v>53</v>
      </c>
      <c r="K220" s="40" t="s">
        <v>60</v>
      </c>
      <c r="L220" s="40">
        <v>18</v>
      </c>
      <c r="M220" s="40">
        <v>63</v>
      </c>
      <c r="N220" s="40">
        <v>23</v>
      </c>
      <c r="O220" s="41">
        <v>81</v>
      </c>
      <c r="P220" s="41">
        <v>120</v>
      </c>
      <c r="Q220" s="41">
        <v>120</v>
      </c>
      <c r="R220" s="41">
        <v>90</v>
      </c>
      <c r="S220" s="41">
        <v>30</v>
      </c>
      <c r="T220" s="41"/>
      <c r="U220" s="41"/>
      <c r="V220" s="41"/>
      <c r="W220" s="42" t="s">
        <v>91</v>
      </c>
      <c r="X220" s="42" t="s">
        <v>250</v>
      </c>
      <c r="Y220" s="42" t="s">
        <v>700</v>
      </c>
    </row>
    <row r="221" s="2" customFormat="1" ht="151" customHeight="1" spans="1:25">
      <c r="A221" s="33">
        <v>208</v>
      </c>
      <c r="B221" s="33" t="s">
        <v>821</v>
      </c>
      <c r="C221" s="35" t="s">
        <v>822</v>
      </c>
      <c r="D221" s="40" t="s">
        <v>63</v>
      </c>
      <c r="E221" s="35" t="s">
        <v>823</v>
      </c>
      <c r="F221" s="34">
        <v>1</v>
      </c>
      <c r="G221" s="35" t="s">
        <v>91</v>
      </c>
      <c r="H221" s="35" t="s">
        <v>646</v>
      </c>
      <c r="I221" s="35" t="s">
        <v>53</v>
      </c>
      <c r="J221" s="40" t="s">
        <v>53</v>
      </c>
      <c r="K221" s="40" t="s">
        <v>60</v>
      </c>
      <c r="L221" s="40">
        <v>33</v>
      </c>
      <c r="M221" s="40">
        <v>112</v>
      </c>
      <c r="N221" s="40">
        <v>40</v>
      </c>
      <c r="O221" s="41">
        <v>134</v>
      </c>
      <c r="P221" s="41">
        <v>120</v>
      </c>
      <c r="Q221" s="41">
        <v>120</v>
      </c>
      <c r="R221" s="41">
        <v>90</v>
      </c>
      <c r="S221" s="41">
        <v>30</v>
      </c>
      <c r="T221" s="41"/>
      <c r="U221" s="41"/>
      <c r="V221" s="41"/>
      <c r="W221" s="42" t="s">
        <v>91</v>
      </c>
      <c r="X221" s="42" t="s">
        <v>250</v>
      </c>
      <c r="Y221" s="42" t="s">
        <v>700</v>
      </c>
    </row>
    <row r="222" s="2" customFormat="1" ht="153" customHeight="1" spans="1:25">
      <c r="A222" s="33">
        <v>209</v>
      </c>
      <c r="B222" s="33" t="s">
        <v>824</v>
      </c>
      <c r="C222" s="35" t="s">
        <v>825</v>
      </c>
      <c r="D222" s="40" t="s">
        <v>63</v>
      </c>
      <c r="E222" s="35" t="s">
        <v>826</v>
      </c>
      <c r="F222" s="34">
        <v>1</v>
      </c>
      <c r="G222" s="35" t="s">
        <v>91</v>
      </c>
      <c r="H222" s="35" t="s">
        <v>690</v>
      </c>
      <c r="I222" s="35" t="s">
        <v>53</v>
      </c>
      <c r="J222" s="40" t="s">
        <v>53</v>
      </c>
      <c r="K222" s="40" t="s">
        <v>60</v>
      </c>
      <c r="L222" s="40">
        <v>14</v>
      </c>
      <c r="M222" s="40">
        <v>49</v>
      </c>
      <c r="N222" s="40">
        <v>28</v>
      </c>
      <c r="O222" s="41">
        <v>98</v>
      </c>
      <c r="P222" s="41">
        <v>120</v>
      </c>
      <c r="Q222" s="41">
        <v>120</v>
      </c>
      <c r="R222" s="41">
        <v>90</v>
      </c>
      <c r="S222" s="41">
        <v>30</v>
      </c>
      <c r="T222" s="41"/>
      <c r="U222" s="41"/>
      <c r="V222" s="41"/>
      <c r="W222" s="42" t="s">
        <v>91</v>
      </c>
      <c r="X222" s="42" t="s">
        <v>250</v>
      </c>
      <c r="Y222" s="42" t="s">
        <v>700</v>
      </c>
    </row>
    <row r="223" s="2" customFormat="1" ht="150" customHeight="1" spans="1:25">
      <c r="A223" s="33">
        <v>210</v>
      </c>
      <c r="B223" s="33" t="s">
        <v>827</v>
      </c>
      <c r="C223" s="35" t="s">
        <v>828</v>
      </c>
      <c r="D223" s="40" t="s">
        <v>63</v>
      </c>
      <c r="E223" s="35" t="s">
        <v>829</v>
      </c>
      <c r="F223" s="34">
        <v>1</v>
      </c>
      <c r="G223" s="35" t="s">
        <v>65</v>
      </c>
      <c r="H223" s="35" t="s">
        <v>650</v>
      </c>
      <c r="I223" s="35" t="s">
        <v>60</v>
      </c>
      <c r="J223" s="35" t="s">
        <v>53</v>
      </c>
      <c r="K223" s="35" t="s">
        <v>60</v>
      </c>
      <c r="L223" s="40">
        <v>96</v>
      </c>
      <c r="M223" s="40">
        <v>134</v>
      </c>
      <c r="N223" s="40">
        <v>125</v>
      </c>
      <c r="O223" s="41">
        <v>359</v>
      </c>
      <c r="P223" s="41">
        <v>120</v>
      </c>
      <c r="Q223" s="41">
        <v>120</v>
      </c>
      <c r="R223" s="41">
        <v>90</v>
      </c>
      <c r="S223" s="41">
        <v>30</v>
      </c>
      <c r="T223" s="41"/>
      <c r="U223" s="41"/>
      <c r="V223" s="41"/>
      <c r="W223" s="42" t="s">
        <v>65</v>
      </c>
      <c r="X223" s="42" t="s">
        <v>250</v>
      </c>
      <c r="Y223" s="42" t="s">
        <v>700</v>
      </c>
    </row>
    <row r="224" s="2" customFormat="1" ht="153" customHeight="1" spans="1:25">
      <c r="A224" s="33">
        <v>211</v>
      </c>
      <c r="B224" s="33" t="s">
        <v>830</v>
      </c>
      <c r="C224" s="35" t="s">
        <v>831</v>
      </c>
      <c r="D224" s="40" t="s">
        <v>63</v>
      </c>
      <c r="E224" s="35" t="s">
        <v>829</v>
      </c>
      <c r="F224" s="34">
        <v>1</v>
      </c>
      <c r="G224" s="35" t="s">
        <v>65</v>
      </c>
      <c r="H224" s="35" t="s">
        <v>241</v>
      </c>
      <c r="I224" s="35" t="s">
        <v>53</v>
      </c>
      <c r="J224" s="40" t="s">
        <v>53</v>
      </c>
      <c r="K224" s="40" t="s">
        <v>60</v>
      </c>
      <c r="L224" s="40">
        <v>123</v>
      </c>
      <c r="M224" s="40">
        <v>300</v>
      </c>
      <c r="N224" s="40">
        <v>251</v>
      </c>
      <c r="O224" s="41">
        <v>590</v>
      </c>
      <c r="P224" s="41">
        <v>120</v>
      </c>
      <c r="Q224" s="41">
        <v>120</v>
      </c>
      <c r="R224" s="41">
        <v>90</v>
      </c>
      <c r="S224" s="41">
        <v>30</v>
      </c>
      <c r="T224" s="41"/>
      <c r="U224" s="41"/>
      <c r="V224" s="41"/>
      <c r="W224" s="42" t="s">
        <v>65</v>
      </c>
      <c r="X224" s="42" t="s">
        <v>250</v>
      </c>
      <c r="Y224" s="42" t="s">
        <v>700</v>
      </c>
    </row>
    <row r="225" s="2" customFormat="1" ht="153" customHeight="1" spans="1:25">
      <c r="A225" s="33">
        <v>212</v>
      </c>
      <c r="B225" s="33" t="s">
        <v>832</v>
      </c>
      <c r="C225" s="35" t="s">
        <v>833</v>
      </c>
      <c r="D225" s="40" t="s">
        <v>63</v>
      </c>
      <c r="E225" s="35" t="s">
        <v>829</v>
      </c>
      <c r="F225" s="34">
        <v>1</v>
      </c>
      <c r="G225" s="35" t="s">
        <v>65</v>
      </c>
      <c r="H225" s="35" t="s">
        <v>834</v>
      </c>
      <c r="I225" s="35" t="s">
        <v>60</v>
      </c>
      <c r="J225" s="40" t="s">
        <v>53</v>
      </c>
      <c r="K225" s="40" t="s">
        <v>60</v>
      </c>
      <c r="L225" s="40">
        <v>96</v>
      </c>
      <c r="M225" s="40">
        <v>134</v>
      </c>
      <c r="N225" s="40">
        <v>125</v>
      </c>
      <c r="O225" s="41">
        <v>359</v>
      </c>
      <c r="P225" s="41">
        <v>120</v>
      </c>
      <c r="Q225" s="41">
        <v>120</v>
      </c>
      <c r="R225" s="41">
        <v>90</v>
      </c>
      <c r="S225" s="41">
        <v>30</v>
      </c>
      <c r="T225" s="41"/>
      <c r="U225" s="41"/>
      <c r="V225" s="41"/>
      <c r="W225" s="42" t="s">
        <v>65</v>
      </c>
      <c r="X225" s="42" t="s">
        <v>250</v>
      </c>
      <c r="Y225" s="42" t="s">
        <v>700</v>
      </c>
    </row>
    <row r="226" s="2" customFormat="1" ht="153" customHeight="1" spans="1:25">
      <c r="A226" s="33">
        <v>213</v>
      </c>
      <c r="B226" s="33" t="s">
        <v>835</v>
      </c>
      <c r="C226" s="35" t="s">
        <v>836</v>
      </c>
      <c r="D226" s="40" t="s">
        <v>63</v>
      </c>
      <c r="E226" s="35" t="s">
        <v>829</v>
      </c>
      <c r="F226" s="34">
        <v>1</v>
      </c>
      <c r="G226" s="35" t="s">
        <v>65</v>
      </c>
      <c r="H226" s="35" t="s">
        <v>837</v>
      </c>
      <c r="I226" s="35" t="s">
        <v>53</v>
      </c>
      <c r="J226" s="40" t="s">
        <v>53</v>
      </c>
      <c r="K226" s="40" t="s">
        <v>60</v>
      </c>
      <c r="L226" s="40">
        <v>154</v>
      </c>
      <c r="M226" s="40">
        <v>505</v>
      </c>
      <c r="N226" s="40">
        <v>327</v>
      </c>
      <c r="O226" s="41">
        <v>1104</v>
      </c>
      <c r="P226" s="41">
        <v>120</v>
      </c>
      <c r="Q226" s="41">
        <v>120</v>
      </c>
      <c r="R226" s="41">
        <v>90</v>
      </c>
      <c r="S226" s="41">
        <v>30</v>
      </c>
      <c r="T226" s="41"/>
      <c r="U226" s="41"/>
      <c r="V226" s="41"/>
      <c r="W226" s="42" t="s">
        <v>65</v>
      </c>
      <c r="X226" s="42" t="s">
        <v>250</v>
      </c>
      <c r="Y226" s="42" t="s">
        <v>700</v>
      </c>
    </row>
    <row r="227" s="2" customFormat="1" ht="173" customHeight="1" spans="1:25">
      <c r="A227" s="33">
        <v>214</v>
      </c>
      <c r="B227" s="33" t="s">
        <v>838</v>
      </c>
      <c r="C227" s="35" t="s">
        <v>839</v>
      </c>
      <c r="D227" s="40" t="s">
        <v>63</v>
      </c>
      <c r="E227" s="35" t="s">
        <v>840</v>
      </c>
      <c r="F227" s="34">
        <v>1</v>
      </c>
      <c r="G227" s="35" t="s">
        <v>99</v>
      </c>
      <c r="H227" s="35" t="s">
        <v>841</v>
      </c>
      <c r="I227" s="40" t="s">
        <v>53</v>
      </c>
      <c r="J227" s="40" t="s">
        <v>53</v>
      </c>
      <c r="K227" s="40" t="s">
        <v>60</v>
      </c>
      <c r="L227" s="40">
        <v>94</v>
      </c>
      <c r="M227" s="40">
        <v>251</v>
      </c>
      <c r="N227" s="40">
        <v>379</v>
      </c>
      <c r="O227" s="41">
        <v>1170</v>
      </c>
      <c r="P227" s="41">
        <v>120</v>
      </c>
      <c r="Q227" s="41">
        <v>120</v>
      </c>
      <c r="R227" s="41">
        <v>90</v>
      </c>
      <c r="S227" s="41">
        <v>30</v>
      </c>
      <c r="T227" s="41"/>
      <c r="U227" s="41"/>
      <c r="V227" s="41"/>
      <c r="W227" s="42" t="s">
        <v>99</v>
      </c>
      <c r="X227" s="42" t="s">
        <v>250</v>
      </c>
      <c r="Y227" s="42" t="s">
        <v>700</v>
      </c>
    </row>
    <row r="228" s="2" customFormat="1" ht="88" customHeight="1" spans="1:25">
      <c r="A228" s="33">
        <v>215</v>
      </c>
      <c r="B228" s="33" t="s">
        <v>842</v>
      </c>
      <c r="C228" s="35" t="s">
        <v>843</v>
      </c>
      <c r="D228" s="40" t="s">
        <v>69</v>
      </c>
      <c r="E228" s="35" t="s">
        <v>844</v>
      </c>
      <c r="F228" s="34">
        <v>1</v>
      </c>
      <c r="G228" s="35" t="s">
        <v>71</v>
      </c>
      <c r="H228" s="35" t="s">
        <v>845</v>
      </c>
      <c r="I228" s="40" t="s">
        <v>60</v>
      </c>
      <c r="J228" s="40" t="s">
        <v>53</v>
      </c>
      <c r="K228" s="40" t="s">
        <v>60</v>
      </c>
      <c r="L228" s="40">
        <v>7</v>
      </c>
      <c r="M228" s="40">
        <v>25</v>
      </c>
      <c r="N228" s="40">
        <v>21</v>
      </c>
      <c r="O228" s="41">
        <v>68</v>
      </c>
      <c r="P228" s="41">
        <v>150</v>
      </c>
      <c r="Q228" s="41">
        <v>150</v>
      </c>
      <c r="R228" s="41">
        <v>120</v>
      </c>
      <c r="S228" s="41">
        <v>30</v>
      </c>
      <c r="T228" s="41"/>
      <c r="U228" s="41"/>
      <c r="V228" s="41"/>
      <c r="W228" s="42" t="s">
        <v>71</v>
      </c>
      <c r="X228" s="42" t="s">
        <v>250</v>
      </c>
      <c r="Y228" s="34" t="s">
        <v>695</v>
      </c>
    </row>
    <row r="229" s="2" customFormat="1" ht="90" customHeight="1" spans="1:25">
      <c r="A229" s="33">
        <v>216</v>
      </c>
      <c r="B229" s="33" t="s">
        <v>846</v>
      </c>
      <c r="C229" s="35" t="s">
        <v>847</v>
      </c>
      <c r="D229" s="40" t="s">
        <v>69</v>
      </c>
      <c r="E229" s="35" t="s">
        <v>848</v>
      </c>
      <c r="F229" s="34">
        <v>1</v>
      </c>
      <c r="G229" s="35" t="s">
        <v>71</v>
      </c>
      <c r="H229" s="35" t="s">
        <v>369</v>
      </c>
      <c r="I229" s="40" t="s">
        <v>53</v>
      </c>
      <c r="J229" s="40" t="s">
        <v>53</v>
      </c>
      <c r="K229" s="40" t="s">
        <v>60</v>
      </c>
      <c r="L229" s="40">
        <v>22</v>
      </c>
      <c r="M229" s="40">
        <v>61</v>
      </c>
      <c r="N229" s="40">
        <v>74</v>
      </c>
      <c r="O229" s="41">
        <v>188</v>
      </c>
      <c r="P229" s="41">
        <v>120</v>
      </c>
      <c r="Q229" s="41">
        <v>120</v>
      </c>
      <c r="R229" s="41">
        <v>90</v>
      </c>
      <c r="S229" s="41">
        <v>30</v>
      </c>
      <c r="T229" s="41"/>
      <c r="U229" s="41"/>
      <c r="V229" s="41"/>
      <c r="W229" s="42" t="s">
        <v>71</v>
      </c>
      <c r="X229" s="42" t="s">
        <v>250</v>
      </c>
      <c r="Y229" s="42" t="s">
        <v>700</v>
      </c>
    </row>
    <row r="230" s="2" customFormat="1" ht="89" customHeight="1" spans="1:25">
      <c r="A230" s="33">
        <v>217</v>
      </c>
      <c r="B230" s="33" t="s">
        <v>849</v>
      </c>
      <c r="C230" s="35" t="s">
        <v>850</v>
      </c>
      <c r="D230" s="40" t="s">
        <v>69</v>
      </c>
      <c r="E230" s="35" t="s">
        <v>851</v>
      </c>
      <c r="F230" s="34">
        <v>1</v>
      </c>
      <c r="G230" s="35" t="s">
        <v>71</v>
      </c>
      <c r="H230" s="35" t="s">
        <v>475</v>
      </c>
      <c r="I230" s="40" t="s">
        <v>53</v>
      </c>
      <c r="J230" s="40" t="s">
        <v>53</v>
      </c>
      <c r="K230" s="40" t="s">
        <v>60</v>
      </c>
      <c r="L230" s="40">
        <v>9</v>
      </c>
      <c r="M230" s="40">
        <v>29</v>
      </c>
      <c r="N230" s="40">
        <v>15</v>
      </c>
      <c r="O230" s="41">
        <v>48</v>
      </c>
      <c r="P230" s="41">
        <v>120</v>
      </c>
      <c r="Q230" s="41">
        <v>120</v>
      </c>
      <c r="R230" s="41">
        <v>90</v>
      </c>
      <c r="S230" s="41">
        <v>30</v>
      </c>
      <c r="T230" s="41"/>
      <c r="U230" s="41"/>
      <c r="V230" s="41"/>
      <c r="W230" s="42" t="s">
        <v>71</v>
      </c>
      <c r="X230" s="42" t="s">
        <v>250</v>
      </c>
      <c r="Y230" s="42" t="s">
        <v>700</v>
      </c>
    </row>
    <row r="231" s="2" customFormat="1" ht="118" customHeight="1" spans="1:25">
      <c r="A231" s="33">
        <v>218</v>
      </c>
      <c r="B231" s="33" t="s">
        <v>852</v>
      </c>
      <c r="C231" s="35" t="s">
        <v>853</v>
      </c>
      <c r="D231" s="40" t="s">
        <v>69</v>
      </c>
      <c r="E231" s="35" t="s">
        <v>854</v>
      </c>
      <c r="F231" s="34">
        <v>1</v>
      </c>
      <c r="G231" s="35" t="s">
        <v>71</v>
      </c>
      <c r="H231" s="35" t="s">
        <v>855</v>
      </c>
      <c r="I231" s="40" t="s">
        <v>53</v>
      </c>
      <c r="J231" s="40" t="s">
        <v>53</v>
      </c>
      <c r="K231" s="33" t="s">
        <v>60</v>
      </c>
      <c r="L231" s="40">
        <v>82</v>
      </c>
      <c r="M231" s="40">
        <v>212</v>
      </c>
      <c r="N231" s="40">
        <v>220</v>
      </c>
      <c r="O231" s="41">
        <v>458</v>
      </c>
      <c r="P231" s="41">
        <v>120</v>
      </c>
      <c r="Q231" s="41">
        <v>120</v>
      </c>
      <c r="R231" s="41">
        <v>90</v>
      </c>
      <c r="S231" s="41">
        <v>30</v>
      </c>
      <c r="T231" s="41"/>
      <c r="U231" s="41"/>
      <c r="V231" s="41"/>
      <c r="W231" s="42" t="s">
        <v>71</v>
      </c>
      <c r="X231" s="42" t="s">
        <v>250</v>
      </c>
      <c r="Y231" s="42" t="s">
        <v>700</v>
      </c>
    </row>
    <row r="232" s="2" customFormat="1" ht="98" customHeight="1" spans="1:25">
      <c r="A232" s="33">
        <v>219</v>
      </c>
      <c r="B232" s="33" t="s">
        <v>856</v>
      </c>
      <c r="C232" s="35" t="s">
        <v>857</v>
      </c>
      <c r="D232" s="40" t="s">
        <v>69</v>
      </c>
      <c r="E232" s="35" t="s">
        <v>858</v>
      </c>
      <c r="F232" s="34">
        <v>1</v>
      </c>
      <c r="G232" s="35" t="s">
        <v>71</v>
      </c>
      <c r="H232" s="35" t="s">
        <v>859</v>
      </c>
      <c r="I232" s="40" t="s">
        <v>53</v>
      </c>
      <c r="J232" s="40" t="s">
        <v>53</v>
      </c>
      <c r="K232" s="40" t="s">
        <v>60</v>
      </c>
      <c r="L232" s="40">
        <v>6</v>
      </c>
      <c r="M232" s="40">
        <v>18</v>
      </c>
      <c r="N232" s="40">
        <v>30</v>
      </c>
      <c r="O232" s="41">
        <v>126</v>
      </c>
      <c r="P232" s="41">
        <v>120</v>
      </c>
      <c r="Q232" s="41">
        <v>120</v>
      </c>
      <c r="R232" s="41">
        <v>90</v>
      </c>
      <c r="S232" s="41">
        <v>30</v>
      </c>
      <c r="T232" s="41"/>
      <c r="U232" s="41"/>
      <c r="V232" s="41"/>
      <c r="W232" s="42" t="s">
        <v>71</v>
      </c>
      <c r="X232" s="42" t="s">
        <v>250</v>
      </c>
      <c r="Y232" s="42" t="s">
        <v>700</v>
      </c>
    </row>
    <row r="233" s="2" customFormat="1" ht="74" customHeight="1" spans="1:25">
      <c r="A233" s="33">
        <v>220</v>
      </c>
      <c r="B233" s="33" t="s">
        <v>860</v>
      </c>
      <c r="C233" s="35" t="s">
        <v>861</v>
      </c>
      <c r="D233" s="40" t="s">
        <v>63</v>
      </c>
      <c r="E233" s="35" t="s">
        <v>862</v>
      </c>
      <c r="F233" s="34">
        <v>1</v>
      </c>
      <c r="G233" s="35" t="s">
        <v>157</v>
      </c>
      <c r="H233" s="35" t="s">
        <v>863</v>
      </c>
      <c r="I233" s="35" t="s">
        <v>53</v>
      </c>
      <c r="J233" s="35" t="s">
        <v>60</v>
      </c>
      <c r="K233" s="35" t="s">
        <v>60</v>
      </c>
      <c r="L233" s="35">
        <v>39</v>
      </c>
      <c r="M233" s="35">
        <v>156</v>
      </c>
      <c r="N233" s="35">
        <v>123</v>
      </c>
      <c r="O233" s="42">
        <v>492</v>
      </c>
      <c r="P233" s="42">
        <v>120</v>
      </c>
      <c r="Q233" s="42">
        <v>120</v>
      </c>
      <c r="R233" s="42">
        <v>90</v>
      </c>
      <c r="S233" s="42">
        <v>30</v>
      </c>
      <c r="T233" s="42"/>
      <c r="U233" s="42"/>
      <c r="V233" s="42"/>
      <c r="W233" s="42" t="s">
        <v>157</v>
      </c>
      <c r="X233" s="42" t="s">
        <v>250</v>
      </c>
      <c r="Y233" s="42" t="s">
        <v>700</v>
      </c>
    </row>
    <row r="234" s="2" customFormat="1" ht="89" customHeight="1" spans="1:25">
      <c r="A234" s="33">
        <v>221</v>
      </c>
      <c r="B234" s="34" t="s">
        <v>864</v>
      </c>
      <c r="C234" s="35" t="s">
        <v>865</v>
      </c>
      <c r="D234" s="40" t="s">
        <v>63</v>
      </c>
      <c r="E234" s="35" t="s">
        <v>866</v>
      </c>
      <c r="F234" s="34">
        <v>1</v>
      </c>
      <c r="G234" s="35" t="s">
        <v>157</v>
      </c>
      <c r="H234" s="35" t="s">
        <v>867</v>
      </c>
      <c r="I234" s="35" t="s">
        <v>60</v>
      </c>
      <c r="J234" s="35" t="s">
        <v>60</v>
      </c>
      <c r="K234" s="35" t="s">
        <v>53</v>
      </c>
      <c r="L234" s="35">
        <v>39</v>
      </c>
      <c r="M234" s="35">
        <v>123</v>
      </c>
      <c r="N234" s="35">
        <v>151</v>
      </c>
      <c r="O234" s="42">
        <v>477</v>
      </c>
      <c r="P234" s="42">
        <v>150</v>
      </c>
      <c r="Q234" s="42">
        <v>150</v>
      </c>
      <c r="R234" s="42">
        <v>120</v>
      </c>
      <c r="S234" s="42">
        <v>30</v>
      </c>
      <c r="T234" s="42"/>
      <c r="U234" s="42"/>
      <c r="V234" s="42"/>
      <c r="W234" s="42" t="s">
        <v>157</v>
      </c>
      <c r="X234" s="42" t="s">
        <v>250</v>
      </c>
      <c r="Y234" s="42" t="s">
        <v>695</v>
      </c>
    </row>
    <row r="235" s="2" customFormat="1" ht="100" customHeight="1" spans="1:25">
      <c r="A235" s="33">
        <v>222</v>
      </c>
      <c r="B235" s="33" t="s">
        <v>868</v>
      </c>
      <c r="C235" s="35" t="s">
        <v>869</v>
      </c>
      <c r="D235" s="40" t="s">
        <v>63</v>
      </c>
      <c r="E235" s="35" t="s">
        <v>870</v>
      </c>
      <c r="F235" s="34">
        <v>1</v>
      </c>
      <c r="G235" s="35" t="s">
        <v>157</v>
      </c>
      <c r="H235" s="35" t="s">
        <v>871</v>
      </c>
      <c r="I235" s="35" t="s">
        <v>60</v>
      </c>
      <c r="J235" s="35" t="s">
        <v>60</v>
      </c>
      <c r="K235" s="40" t="s">
        <v>53</v>
      </c>
      <c r="L235" s="40">
        <v>147</v>
      </c>
      <c r="M235" s="40">
        <v>516</v>
      </c>
      <c r="N235" s="40">
        <v>406</v>
      </c>
      <c r="O235" s="41">
        <v>1450</v>
      </c>
      <c r="P235" s="41">
        <v>105</v>
      </c>
      <c r="Q235" s="41">
        <v>105</v>
      </c>
      <c r="R235" s="41">
        <v>75</v>
      </c>
      <c r="S235" s="41">
        <v>30</v>
      </c>
      <c r="T235" s="41"/>
      <c r="U235" s="41"/>
      <c r="V235" s="41"/>
      <c r="W235" s="42" t="s">
        <v>157</v>
      </c>
      <c r="X235" s="42" t="s">
        <v>250</v>
      </c>
      <c r="Y235" s="42" t="s">
        <v>872</v>
      </c>
    </row>
    <row r="236" s="2" customFormat="1" ht="84" customHeight="1" spans="1:25">
      <c r="A236" s="33">
        <v>223</v>
      </c>
      <c r="B236" s="33" t="s">
        <v>873</v>
      </c>
      <c r="C236" s="35" t="s">
        <v>874</v>
      </c>
      <c r="D236" s="40" t="s">
        <v>63</v>
      </c>
      <c r="E236" s="35" t="s">
        <v>875</v>
      </c>
      <c r="F236" s="34">
        <v>1</v>
      </c>
      <c r="G236" s="35" t="s">
        <v>157</v>
      </c>
      <c r="H236" s="35" t="s">
        <v>863</v>
      </c>
      <c r="I236" s="35" t="s">
        <v>53</v>
      </c>
      <c r="J236" s="35" t="s">
        <v>60</v>
      </c>
      <c r="K236" s="40" t="s">
        <v>60</v>
      </c>
      <c r="L236" s="40">
        <v>78</v>
      </c>
      <c r="M236" s="40">
        <v>295</v>
      </c>
      <c r="N236" s="40">
        <v>215</v>
      </c>
      <c r="O236" s="41">
        <v>836</v>
      </c>
      <c r="P236" s="41">
        <v>230</v>
      </c>
      <c r="Q236" s="41">
        <v>230</v>
      </c>
      <c r="R236" s="41">
        <v>200</v>
      </c>
      <c r="S236" s="41">
        <v>30</v>
      </c>
      <c r="T236" s="41"/>
      <c r="U236" s="41"/>
      <c r="V236" s="41"/>
      <c r="W236" s="42" t="s">
        <v>157</v>
      </c>
      <c r="X236" s="42" t="s">
        <v>250</v>
      </c>
      <c r="Y236" s="42" t="s">
        <v>872</v>
      </c>
    </row>
    <row r="237" s="2" customFormat="1" ht="120" customHeight="1" spans="1:25">
      <c r="A237" s="33">
        <v>224</v>
      </c>
      <c r="B237" s="33" t="s">
        <v>876</v>
      </c>
      <c r="C237" s="35" t="s">
        <v>877</v>
      </c>
      <c r="D237" s="40" t="s">
        <v>63</v>
      </c>
      <c r="E237" s="35" t="s">
        <v>878</v>
      </c>
      <c r="F237" s="34">
        <v>1</v>
      </c>
      <c r="G237" s="35" t="s">
        <v>157</v>
      </c>
      <c r="H237" s="35" t="s">
        <v>879</v>
      </c>
      <c r="I237" s="35" t="s">
        <v>60</v>
      </c>
      <c r="J237" s="35" t="s">
        <v>60</v>
      </c>
      <c r="K237" s="40" t="s">
        <v>53</v>
      </c>
      <c r="L237" s="40">
        <v>17</v>
      </c>
      <c r="M237" s="40">
        <v>72</v>
      </c>
      <c r="N237" s="40">
        <v>30</v>
      </c>
      <c r="O237" s="41">
        <v>123</v>
      </c>
      <c r="P237" s="41">
        <v>120</v>
      </c>
      <c r="Q237" s="41">
        <v>120</v>
      </c>
      <c r="R237" s="41">
        <v>90</v>
      </c>
      <c r="S237" s="41">
        <v>30</v>
      </c>
      <c r="T237" s="41"/>
      <c r="U237" s="41"/>
      <c r="V237" s="41"/>
      <c r="W237" s="42" t="s">
        <v>157</v>
      </c>
      <c r="X237" s="42" t="s">
        <v>284</v>
      </c>
      <c r="Y237" s="42" t="s">
        <v>301</v>
      </c>
    </row>
    <row r="238" s="2" customFormat="1" ht="92" customHeight="1" spans="1:25">
      <c r="A238" s="33">
        <v>225</v>
      </c>
      <c r="B238" s="33" t="s">
        <v>880</v>
      </c>
      <c r="C238" s="35" t="s">
        <v>881</v>
      </c>
      <c r="D238" s="40" t="s">
        <v>63</v>
      </c>
      <c r="E238" s="35" t="s">
        <v>882</v>
      </c>
      <c r="F238" s="34">
        <v>1</v>
      </c>
      <c r="G238" s="35" t="s">
        <v>127</v>
      </c>
      <c r="H238" s="35" t="s">
        <v>883</v>
      </c>
      <c r="I238" s="35" t="s">
        <v>53</v>
      </c>
      <c r="J238" s="40" t="s">
        <v>53</v>
      </c>
      <c r="K238" s="40" t="s">
        <v>53</v>
      </c>
      <c r="L238" s="40">
        <v>65</v>
      </c>
      <c r="M238" s="40">
        <v>214</v>
      </c>
      <c r="N238" s="40">
        <v>139</v>
      </c>
      <c r="O238" s="41">
        <v>442</v>
      </c>
      <c r="P238" s="41">
        <v>200</v>
      </c>
      <c r="Q238" s="41">
        <v>200</v>
      </c>
      <c r="R238" s="41">
        <v>170</v>
      </c>
      <c r="S238" s="41">
        <v>30</v>
      </c>
      <c r="T238" s="41"/>
      <c r="U238" s="41"/>
      <c r="V238" s="41"/>
      <c r="W238" s="42" t="s">
        <v>127</v>
      </c>
      <c r="X238" s="42" t="s">
        <v>250</v>
      </c>
      <c r="Y238" s="42" t="s">
        <v>301</v>
      </c>
    </row>
    <row r="239" s="2" customFormat="1" ht="92" customHeight="1" spans="1:25">
      <c r="A239" s="33">
        <v>226</v>
      </c>
      <c r="B239" s="33" t="s">
        <v>884</v>
      </c>
      <c r="C239" s="35" t="s">
        <v>885</v>
      </c>
      <c r="D239" s="40" t="s">
        <v>63</v>
      </c>
      <c r="E239" s="35" t="s">
        <v>886</v>
      </c>
      <c r="F239" s="34">
        <v>1</v>
      </c>
      <c r="G239" s="35" t="s">
        <v>127</v>
      </c>
      <c r="H239" s="35" t="s">
        <v>883</v>
      </c>
      <c r="I239" s="35" t="s">
        <v>53</v>
      </c>
      <c r="J239" s="40" t="s">
        <v>53</v>
      </c>
      <c r="K239" s="40" t="s">
        <v>53</v>
      </c>
      <c r="L239" s="40">
        <v>54</v>
      </c>
      <c r="M239" s="40">
        <v>168</v>
      </c>
      <c r="N239" s="40">
        <v>156</v>
      </c>
      <c r="O239" s="41">
        <v>752</v>
      </c>
      <c r="P239" s="41">
        <v>500</v>
      </c>
      <c r="Q239" s="41">
        <v>500</v>
      </c>
      <c r="R239" s="41">
        <v>470</v>
      </c>
      <c r="S239" s="41">
        <v>30</v>
      </c>
      <c r="T239" s="41"/>
      <c r="U239" s="41"/>
      <c r="V239" s="41"/>
      <c r="W239" s="42" t="s">
        <v>127</v>
      </c>
      <c r="X239" s="42" t="s">
        <v>250</v>
      </c>
      <c r="Y239" s="42" t="s">
        <v>301</v>
      </c>
    </row>
    <row r="240" s="2" customFormat="1" ht="92" customHeight="1" spans="1:25">
      <c r="A240" s="33">
        <v>227</v>
      </c>
      <c r="B240" s="33" t="s">
        <v>887</v>
      </c>
      <c r="C240" s="35" t="s">
        <v>888</v>
      </c>
      <c r="D240" s="40" t="s">
        <v>63</v>
      </c>
      <c r="E240" s="35" t="s">
        <v>889</v>
      </c>
      <c r="F240" s="34">
        <v>1</v>
      </c>
      <c r="G240" s="35" t="s">
        <v>58</v>
      </c>
      <c r="H240" s="35" t="s">
        <v>59</v>
      </c>
      <c r="I240" s="35" t="s">
        <v>60</v>
      </c>
      <c r="J240" s="40" t="s">
        <v>53</v>
      </c>
      <c r="K240" s="40" t="s">
        <v>53</v>
      </c>
      <c r="L240" s="40">
        <v>42</v>
      </c>
      <c r="M240" s="40">
        <v>140</v>
      </c>
      <c r="N240" s="40">
        <v>139</v>
      </c>
      <c r="O240" s="41">
        <v>485</v>
      </c>
      <c r="P240" s="41">
        <v>70</v>
      </c>
      <c r="Q240" s="41">
        <v>70</v>
      </c>
      <c r="R240" s="41">
        <v>40</v>
      </c>
      <c r="S240" s="41">
        <v>30</v>
      </c>
      <c r="T240" s="41"/>
      <c r="U240" s="41"/>
      <c r="V240" s="41"/>
      <c r="W240" s="42" t="s">
        <v>58</v>
      </c>
      <c r="X240" s="42" t="s">
        <v>250</v>
      </c>
      <c r="Y240" s="42" t="s">
        <v>301</v>
      </c>
    </row>
    <row r="241" s="2" customFormat="1" ht="92" customHeight="1" spans="1:25">
      <c r="A241" s="33">
        <v>228</v>
      </c>
      <c r="B241" s="33" t="s">
        <v>890</v>
      </c>
      <c r="C241" s="35" t="s">
        <v>891</v>
      </c>
      <c r="D241" s="40" t="s">
        <v>63</v>
      </c>
      <c r="E241" s="35" t="s">
        <v>892</v>
      </c>
      <c r="F241" s="34">
        <v>1</v>
      </c>
      <c r="G241" s="35" t="s">
        <v>58</v>
      </c>
      <c r="H241" s="35" t="s">
        <v>893</v>
      </c>
      <c r="I241" s="35" t="s">
        <v>60</v>
      </c>
      <c r="J241" s="40" t="s">
        <v>53</v>
      </c>
      <c r="K241" s="40" t="s">
        <v>53</v>
      </c>
      <c r="L241" s="40">
        <v>3</v>
      </c>
      <c r="M241" s="40">
        <v>15</v>
      </c>
      <c r="N241" s="40">
        <v>10</v>
      </c>
      <c r="O241" s="41">
        <v>35</v>
      </c>
      <c r="P241" s="41">
        <v>80</v>
      </c>
      <c r="Q241" s="41">
        <v>80</v>
      </c>
      <c r="R241" s="41">
        <v>50</v>
      </c>
      <c r="S241" s="41">
        <v>30</v>
      </c>
      <c r="T241" s="41"/>
      <c r="U241" s="41"/>
      <c r="V241" s="41"/>
      <c r="W241" s="42" t="s">
        <v>58</v>
      </c>
      <c r="X241" s="42" t="s">
        <v>894</v>
      </c>
      <c r="Y241" s="42" t="s">
        <v>301</v>
      </c>
    </row>
    <row r="242" s="2" customFormat="1" ht="80" customHeight="1" spans="1:25">
      <c r="A242" s="33">
        <v>229</v>
      </c>
      <c r="B242" s="33" t="s">
        <v>895</v>
      </c>
      <c r="C242" s="35" t="s">
        <v>896</v>
      </c>
      <c r="D242" s="40" t="s">
        <v>63</v>
      </c>
      <c r="E242" s="35" t="s">
        <v>897</v>
      </c>
      <c r="F242" s="34">
        <v>1</v>
      </c>
      <c r="G242" s="35" t="s">
        <v>166</v>
      </c>
      <c r="H242" s="40" t="s">
        <v>320</v>
      </c>
      <c r="I242" s="40" t="s">
        <v>53</v>
      </c>
      <c r="J242" s="40" t="s">
        <v>53</v>
      </c>
      <c r="K242" s="40" t="s">
        <v>53</v>
      </c>
      <c r="L242" s="40">
        <v>217</v>
      </c>
      <c r="M242" s="40">
        <v>708</v>
      </c>
      <c r="N242" s="40">
        <v>614</v>
      </c>
      <c r="O242" s="41">
        <v>1918</v>
      </c>
      <c r="P242" s="41">
        <v>200</v>
      </c>
      <c r="Q242" s="41">
        <v>200</v>
      </c>
      <c r="R242" s="41">
        <v>170</v>
      </c>
      <c r="S242" s="41">
        <v>30</v>
      </c>
      <c r="T242" s="41"/>
      <c r="U242" s="41"/>
      <c r="V242" s="41"/>
      <c r="W242" s="42" t="s">
        <v>166</v>
      </c>
      <c r="X242" s="42" t="s">
        <v>894</v>
      </c>
      <c r="Y242" s="42" t="s">
        <v>301</v>
      </c>
    </row>
    <row r="243" s="2" customFormat="1" ht="80" customHeight="1" spans="1:25">
      <c r="A243" s="33">
        <v>230</v>
      </c>
      <c r="B243" s="33" t="s">
        <v>898</v>
      </c>
      <c r="C243" s="35" t="s">
        <v>899</v>
      </c>
      <c r="D243" s="40" t="s">
        <v>63</v>
      </c>
      <c r="E243" s="35" t="s">
        <v>900</v>
      </c>
      <c r="F243" s="34">
        <v>1</v>
      </c>
      <c r="G243" s="35" t="s">
        <v>166</v>
      </c>
      <c r="H243" s="40" t="s">
        <v>901</v>
      </c>
      <c r="I243" s="40" t="s">
        <v>53</v>
      </c>
      <c r="J243" s="40" t="s">
        <v>53</v>
      </c>
      <c r="K243" s="40" t="s">
        <v>53</v>
      </c>
      <c r="L243" s="40">
        <v>37</v>
      </c>
      <c r="M243" s="40">
        <v>74</v>
      </c>
      <c r="N243" s="40">
        <v>68</v>
      </c>
      <c r="O243" s="41">
        <v>136</v>
      </c>
      <c r="P243" s="41">
        <v>200</v>
      </c>
      <c r="Q243" s="41">
        <v>200</v>
      </c>
      <c r="R243" s="41">
        <v>170</v>
      </c>
      <c r="S243" s="41">
        <v>30</v>
      </c>
      <c r="T243" s="41"/>
      <c r="U243" s="41"/>
      <c r="V243" s="41"/>
      <c r="W243" s="42" t="s">
        <v>166</v>
      </c>
      <c r="X243" s="42" t="s">
        <v>894</v>
      </c>
      <c r="Y243" s="42" t="s">
        <v>301</v>
      </c>
    </row>
    <row r="244" s="2" customFormat="1" ht="92" customHeight="1" spans="1:25">
      <c r="A244" s="33">
        <v>231</v>
      </c>
      <c r="B244" s="33" t="s">
        <v>902</v>
      </c>
      <c r="C244" s="35" t="s">
        <v>903</v>
      </c>
      <c r="D244" s="40" t="s">
        <v>63</v>
      </c>
      <c r="E244" s="35" t="s">
        <v>904</v>
      </c>
      <c r="F244" s="34">
        <v>1</v>
      </c>
      <c r="G244" s="35" t="s">
        <v>122</v>
      </c>
      <c r="H244" s="35" t="s">
        <v>309</v>
      </c>
      <c r="I244" s="35" t="s">
        <v>53</v>
      </c>
      <c r="J244" s="40" t="s">
        <v>53</v>
      </c>
      <c r="K244" s="40" t="s">
        <v>60</v>
      </c>
      <c r="L244" s="40">
        <v>4</v>
      </c>
      <c r="M244" s="40">
        <v>11</v>
      </c>
      <c r="N244" s="40">
        <v>23</v>
      </c>
      <c r="O244" s="41">
        <v>72</v>
      </c>
      <c r="P244" s="41">
        <v>31</v>
      </c>
      <c r="Q244" s="41">
        <v>31</v>
      </c>
      <c r="R244" s="41"/>
      <c r="S244" s="41">
        <v>31</v>
      </c>
      <c r="T244" s="41"/>
      <c r="U244" s="41"/>
      <c r="V244" s="41"/>
      <c r="W244" s="42" t="s">
        <v>122</v>
      </c>
      <c r="X244" s="42" t="s">
        <v>250</v>
      </c>
      <c r="Y244" s="42" t="s">
        <v>301</v>
      </c>
    </row>
    <row r="245" s="2" customFormat="1" ht="174" customHeight="1" spans="1:25">
      <c r="A245" s="33">
        <v>232</v>
      </c>
      <c r="B245" s="33" t="s">
        <v>905</v>
      </c>
      <c r="C245" s="35" t="s">
        <v>906</v>
      </c>
      <c r="D245" s="40" t="s">
        <v>63</v>
      </c>
      <c r="E245" s="35" t="s">
        <v>907</v>
      </c>
      <c r="F245" s="34">
        <v>1</v>
      </c>
      <c r="G245" s="35" t="s">
        <v>122</v>
      </c>
      <c r="H245" s="35" t="s">
        <v>908</v>
      </c>
      <c r="I245" s="35" t="s">
        <v>60</v>
      </c>
      <c r="J245" s="40" t="s">
        <v>53</v>
      </c>
      <c r="K245" s="40" t="s">
        <v>53</v>
      </c>
      <c r="L245" s="40">
        <v>125</v>
      </c>
      <c r="M245" s="40">
        <v>433</v>
      </c>
      <c r="N245" s="40">
        <v>315</v>
      </c>
      <c r="O245" s="41">
        <v>1062</v>
      </c>
      <c r="P245" s="41">
        <v>212</v>
      </c>
      <c r="Q245" s="41">
        <v>212</v>
      </c>
      <c r="R245" s="41">
        <v>182</v>
      </c>
      <c r="S245" s="41">
        <v>30</v>
      </c>
      <c r="T245" s="41"/>
      <c r="U245" s="41"/>
      <c r="V245" s="41"/>
      <c r="W245" s="42" t="s">
        <v>122</v>
      </c>
      <c r="X245" s="42" t="s">
        <v>250</v>
      </c>
      <c r="Y245" s="42" t="s">
        <v>301</v>
      </c>
    </row>
    <row r="246" s="2" customFormat="1" ht="108" customHeight="1" spans="1:25">
      <c r="A246" s="33">
        <v>233</v>
      </c>
      <c r="B246" s="33" t="s">
        <v>909</v>
      </c>
      <c r="C246" s="35" t="s">
        <v>910</v>
      </c>
      <c r="D246" s="40" t="s">
        <v>63</v>
      </c>
      <c r="E246" s="35" t="s">
        <v>911</v>
      </c>
      <c r="F246" s="34">
        <v>1</v>
      </c>
      <c r="G246" s="35" t="s">
        <v>166</v>
      </c>
      <c r="H246" s="35" t="s">
        <v>912</v>
      </c>
      <c r="I246" s="35"/>
      <c r="J246" s="40" t="s">
        <v>53</v>
      </c>
      <c r="K246" s="40"/>
      <c r="L246" s="40">
        <v>115</v>
      </c>
      <c r="M246" s="40">
        <v>377</v>
      </c>
      <c r="N246" s="40">
        <v>115</v>
      </c>
      <c r="O246" s="41">
        <v>377</v>
      </c>
      <c r="P246" s="41">
        <v>300</v>
      </c>
      <c r="Q246" s="41">
        <v>300</v>
      </c>
      <c r="R246" s="41">
        <v>270</v>
      </c>
      <c r="S246" s="41">
        <v>30</v>
      </c>
      <c r="T246" s="41"/>
      <c r="U246" s="41"/>
      <c r="V246" s="41"/>
      <c r="W246" s="42" t="s">
        <v>166</v>
      </c>
      <c r="X246" s="42" t="s">
        <v>250</v>
      </c>
      <c r="Y246" s="42" t="s">
        <v>301</v>
      </c>
    </row>
    <row r="247" s="2" customFormat="1" ht="108" customHeight="1" spans="1:25">
      <c r="A247" s="33">
        <v>234</v>
      </c>
      <c r="B247" s="33" t="s">
        <v>913</v>
      </c>
      <c r="C247" s="35" t="s">
        <v>914</v>
      </c>
      <c r="D247" s="40" t="s">
        <v>63</v>
      </c>
      <c r="E247" s="35" t="s">
        <v>915</v>
      </c>
      <c r="F247" s="34">
        <v>1</v>
      </c>
      <c r="G247" s="35" t="s">
        <v>166</v>
      </c>
      <c r="H247" s="35" t="s">
        <v>916</v>
      </c>
      <c r="I247" s="40" t="s">
        <v>53</v>
      </c>
      <c r="J247" s="40" t="s">
        <v>53</v>
      </c>
      <c r="K247" s="40" t="s">
        <v>53</v>
      </c>
      <c r="L247" s="40">
        <v>15</v>
      </c>
      <c r="M247" s="40">
        <v>62</v>
      </c>
      <c r="N247" s="40">
        <v>35</v>
      </c>
      <c r="O247" s="41">
        <v>113</v>
      </c>
      <c r="P247" s="41">
        <v>100</v>
      </c>
      <c r="Q247" s="41">
        <v>100</v>
      </c>
      <c r="R247" s="41">
        <v>70</v>
      </c>
      <c r="S247" s="41">
        <v>30</v>
      </c>
      <c r="T247" s="41"/>
      <c r="U247" s="41"/>
      <c r="V247" s="41"/>
      <c r="W247" s="42" t="s">
        <v>166</v>
      </c>
      <c r="X247" s="42" t="s">
        <v>250</v>
      </c>
      <c r="Y247" s="42" t="s">
        <v>301</v>
      </c>
    </row>
    <row r="248" s="2" customFormat="1" ht="91" customHeight="1" spans="1:25">
      <c r="A248" s="33">
        <v>235</v>
      </c>
      <c r="B248" s="33" t="s">
        <v>917</v>
      </c>
      <c r="C248" s="35" t="s">
        <v>918</v>
      </c>
      <c r="D248" s="40" t="s">
        <v>63</v>
      </c>
      <c r="E248" s="35" t="s">
        <v>919</v>
      </c>
      <c r="F248" s="34">
        <v>1</v>
      </c>
      <c r="G248" s="35" t="s">
        <v>166</v>
      </c>
      <c r="H248" s="35" t="s">
        <v>313</v>
      </c>
      <c r="I248" s="35" t="s">
        <v>60</v>
      </c>
      <c r="J248" s="35" t="s">
        <v>53</v>
      </c>
      <c r="K248" s="35" t="s">
        <v>60</v>
      </c>
      <c r="L248" s="40">
        <v>118</v>
      </c>
      <c r="M248" s="40">
        <v>421</v>
      </c>
      <c r="N248" s="40">
        <v>254</v>
      </c>
      <c r="O248" s="41">
        <v>958</v>
      </c>
      <c r="P248" s="41">
        <v>200</v>
      </c>
      <c r="Q248" s="41">
        <v>200</v>
      </c>
      <c r="R248" s="41">
        <v>170</v>
      </c>
      <c r="S248" s="41">
        <v>30</v>
      </c>
      <c r="T248" s="41"/>
      <c r="U248" s="41"/>
      <c r="V248" s="41"/>
      <c r="W248" s="42" t="s">
        <v>166</v>
      </c>
      <c r="X248" s="42" t="s">
        <v>250</v>
      </c>
      <c r="Y248" s="42" t="s">
        <v>301</v>
      </c>
    </row>
    <row r="249" s="2" customFormat="1" ht="99" customHeight="1" spans="1:25">
      <c r="A249" s="33">
        <v>236</v>
      </c>
      <c r="B249" s="33" t="s">
        <v>920</v>
      </c>
      <c r="C249" s="35" t="s">
        <v>921</v>
      </c>
      <c r="D249" s="40" t="s">
        <v>63</v>
      </c>
      <c r="E249" s="35" t="s">
        <v>922</v>
      </c>
      <c r="F249" s="34">
        <v>1</v>
      </c>
      <c r="G249" s="35" t="s">
        <v>166</v>
      </c>
      <c r="H249" s="35" t="s">
        <v>320</v>
      </c>
      <c r="I249" s="35" t="s">
        <v>53</v>
      </c>
      <c r="J249" s="40" t="s">
        <v>53</v>
      </c>
      <c r="K249" s="40" t="s">
        <v>53</v>
      </c>
      <c r="L249" s="40">
        <v>66</v>
      </c>
      <c r="M249" s="40">
        <v>172</v>
      </c>
      <c r="N249" s="40">
        <v>196</v>
      </c>
      <c r="O249" s="41">
        <v>812</v>
      </c>
      <c r="P249" s="41">
        <v>200</v>
      </c>
      <c r="Q249" s="41">
        <v>200</v>
      </c>
      <c r="R249" s="41">
        <v>170</v>
      </c>
      <c r="S249" s="41">
        <v>30</v>
      </c>
      <c r="T249" s="41"/>
      <c r="U249" s="41"/>
      <c r="V249" s="41"/>
      <c r="W249" s="42" t="s">
        <v>166</v>
      </c>
      <c r="X249" s="42" t="s">
        <v>250</v>
      </c>
      <c r="Y249" s="42" t="s">
        <v>301</v>
      </c>
    </row>
    <row r="250" s="2" customFormat="1" ht="99" customHeight="1" spans="1:25">
      <c r="A250" s="33">
        <v>237</v>
      </c>
      <c r="B250" s="33" t="s">
        <v>923</v>
      </c>
      <c r="C250" s="35" t="s">
        <v>924</v>
      </c>
      <c r="D250" s="40" t="s">
        <v>63</v>
      </c>
      <c r="E250" s="35" t="s">
        <v>925</v>
      </c>
      <c r="F250" s="34">
        <v>1</v>
      </c>
      <c r="G250" s="35" t="s">
        <v>51</v>
      </c>
      <c r="H250" s="35" t="s">
        <v>332</v>
      </c>
      <c r="I250" s="35" t="s">
        <v>60</v>
      </c>
      <c r="J250" s="40" t="s">
        <v>53</v>
      </c>
      <c r="K250" s="40" t="s">
        <v>53</v>
      </c>
      <c r="L250" s="40">
        <v>90</v>
      </c>
      <c r="M250" s="40">
        <v>306</v>
      </c>
      <c r="N250" s="40">
        <v>334</v>
      </c>
      <c r="O250" s="41">
        <v>1045</v>
      </c>
      <c r="P250" s="41">
        <v>300</v>
      </c>
      <c r="Q250" s="41">
        <v>300</v>
      </c>
      <c r="R250" s="41">
        <v>270</v>
      </c>
      <c r="S250" s="41">
        <v>30</v>
      </c>
      <c r="T250" s="41"/>
      <c r="U250" s="41"/>
      <c r="V250" s="41"/>
      <c r="W250" s="42" t="s">
        <v>51</v>
      </c>
      <c r="X250" s="42" t="s">
        <v>250</v>
      </c>
      <c r="Y250" s="42" t="s">
        <v>301</v>
      </c>
    </row>
    <row r="251" s="2" customFormat="1" ht="99" customHeight="1" spans="1:25">
      <c r="A251" s="33">
        <v>238</v>
      </c>
      <c r="B251" s="33" t="s">
        <v>926</v>
      </c>
      <c r="C251" s="35" t="s">
        <v>927</v>
      </c>
      <c r="D251" s="40" t="s">
        <v>63</v>
      </c>
      <c r="E251" s="35" t="s">
        <v>928</v>
      </c>
      <c r="F251" s="34">
        <v>1</v>
      </c>
      <c r="G251" s="35" t="s">
        <v>51</v>
      </c>
      <c r="H251" s="35" t="s">
        <v>324</v>
      </c>
      <c r="I251" s="35" t="s">
        <v>53</v>
      </c>
      <c r="J251" s="35" t="s">
        <v>53</v>
      </c>
      <c r="K251" s="35" t="s">
        <v>53</v>
      </c>
      <c r="L251" s="40">
        <v>164</v>
      </c>
      <c r="M251" s="40">
        <v>465</v>
      </c>
      <c r="N251" s="40">
        <v>327</v>
      </c>
      <c r="O251" s="41">
        <v>1085</v>
      </c>
      <c r="P251" s="41">
        <v>19.5</v>
      </c>
      <c r="Q251" s="41">
        <v>19.5</v>
      </c>
      <c r="R251" s="41"/>
      <c r="S251" s="41">
        <v>19.5</v>
      </c>
      <c r="T251" s="41"/>
      <c r="U251" s="41"/>
      <c r="V251" s="41"/>
      <c r="W251" s="42" t="s">
        <v>51</v>
      </c>
      <c r="X251" s="42" t="s">
        <v>250</v>
      </c>
      <c r="Y251" s="42" t="s">
        <v>301</v>
      </c>
    </row>
    <row r="252" s="2" customFormat="1" ht="111" customHeight="1" spans="1:25">
      <c r="A252" s="33">
        <v>239</v>
      </c>
      <c r="B252" s="33" t="s">
        <v>929</v>
      </c>
      <c r="C252" s="35" t="s">
        <v>930</v>
      </c>
      <c r="D252" s="40" t="s">
        <v>63</v>
      </c>
      <c r="E252" s="35" t="s">
        <v>931</v>
      </c>
      <c r="F252" s="34">
        <v>1</v>
      </c>
      <c r="G252" s="35" t="s">
        <v>51</v>
      </c>
      <c r="H252" s="35" t="s">
        <v>324</v>
      </c>
      <c r="I252" s="35" t="s">
        <v>53</v>
      </c>
      <c r="J252" s="35" t="s">
        <v>53</v>
      </c>
      <c r="K252" s="35" t="s">
        <v>53</v>
      </c>
      <c r="L252" s="40">
        <v>164</v>
      </c>
      <c r="M252" s="40">
        <v>465</v>
      </c>
      <c r="N252" s="40">
        <v>327</v>
      </c>
      <c r="O252" s="41">
        <v>1085</v>
      </c>
      <c r="P252" s="41">
        <v>55</v>
      </c>
      <c r="Q252" s="41">
        <v>55</v>
      </c>
      <c r="R252" s="41">
        <v>25</v>
      </c>
      <c r="S252" s="41">
        <v>30</v>
      </c>
      <c r="T252" s="41"/>
      <c r="U252" s="41"/>
      <c r="V252" s="41"/>
      <c r="W252" s="42" t="s">
        <v>51</v>
      </c>
      <c r="X252" s="42" t="s">
        <v>250</v>
      </c>
      <c r="Y252" s="42" t="s">
        <v>301</v>
      </c>
    </row>
    <row r="253" s="2" customFormat="1" ht="78" customHeight="1" spans="1:25">
      <c r="A253" s="33">
        <v>240</v>
      </c>
      <c r="B253" s="33" t="s">
        <v>932</v>
      </c>
      <c r="C253" s="35" t="s">
        <v>933</v>
      </c>
      <c r="D253" s="40" t="s">
        <v>63</v>
      </c>
      <c r="E253" s="35" t="s">
        <v>934</v>
      </c>
      <c r="F253" s="34">
        <v>1</v>
      </c>
      <c r="G253" s="35" t="s">
        <v>112</v>
      </c>
      <c r="H253" s="35" t="s">
        <v>935</v>
      </c>
      <c r="I253" s="35" t="s">
        <v>60</v>
      </c>
      <c r="J253" s="40" t="s">
        <v>53</v>
      </c>
      <c r="K253" s="40" t="s">
        <v>53</v>
      </c>
      <c r="L253" s="40">
        <v>30</v>
      </c>
      <c r="M253" s="40">
        <v>112</v>
      </c>
      <c r="N253" s="40">
        <v>95</v>
      </c>
      <c r="O253" s="41">
        <v>309</v>
      </c>
      <c r="P253" s="41">
        <v>150</v>
      </c>
      <c r="Q253" s="41">
        <v>150</v>
      </c>
      <c r="R253" s="41">
        <v>120</v>
      </c>
      <c r="S253" s="41">
        <v>30</v>
      </c>
      <c r="T253" s="41"/>
      <c r="U253" s="41"/>
      <c r="V253" s="41"/>
      <c r="W253" s="42" t="s">
        <v>112</v>
      </c>
      <c r="X253" s="42" t="s">
        <v>250</v>
      </c>
      <c r="Y253" s="42" t="s">
        <v>301</v>
      </c>
    </row>
    <row r="254" s="2" customFormat="1" ht="70" customHeight="1" spans="1:25">
      <c r="A254" s="33">
        <v>241</v>
      </c>
      <c r="B254" s="33" t="s">
        <v>936</v>
      </c>
      <c r="C254" s="35" t="s">
        <v>937</v>
      </c>
      <c r="D254" s="40" t="s">
        <v>63</v>
      </c>
      <c r="E254" s="35" t="s">
        <v>938</v>
      </c>
      <c r="F254" s="34">
        <v>1</v>
      </c>
      <c r="G254" s="35" t="s">
        <v>112</v>
      </c>
      <c r="H254" s="35" t="s">
        <v>806</v>
      </c>
      <c r="I254" s="35" t="s">
        <v>53</v>
      </c>
      <c r="J254" s="40" t="s">
        <v>53</v>
      </c>
      <c r="K254" s="40" t="s">
        <v>60</v>
      </c>
      <c r="L254" s="40">
        <v>40</v>
      </c>
      <c r="M254" s="40">
        <v>120</v>
      </c>
      <c r="N254" s="40">
        <v>167</v>
      </c>
      <c r="O254" s="41">
        <v>376</v>
      </c>
      <c r="P254" s="41">
        <v>150</v>
      </c>
      <c r="Q254" s="41">
        <v>150</v>
      </c>
      <c r="R254" s="41">
        <v>120</v>
      </c>
      <c r="S254" s="41">
        <v>30</v>
      </c>
      <c r="T254" s="41"/>
      <c r="U254" s="41"/>
      <c r="V254" s="41"/>
      <c r="W254" s="42" t="s">
        <v>112</v>
      </c>
      <c r="X254" s="42" t="s">
        <v>250</v>
      </c>
      <c r="Y254" s="42" t="s">
        <v>301</v>
      </c>
    </row>
    <row r="255" s="2" customFormat="1" ht="67" customHeight="1" spans="1:25">
      <c r="A255" s="33">
        <v>242</v>
      </c>
      <c r="B255" s="33" t="s">
        <v>939</v>
      </c>
      <c r="C255" s="35" t="s">
        <v>940</v>
      </c>
      <c r="D255" s="40" t="s">
        <v>63</v>
      </c>
      <c r="E255" s="35" t="s">
        <v>941</v>
      </c>
      <c r="F255" s="34">
        <v>1</v>
      </c>
      <c r="G255" s="35" t="s">
        <v>112</v>
      </c>
      <c r="H255" s="35" t="s">
        <v>676</v>
      </c>
      <c r="I255" s="35" t="s">
        <v>60</v>
      </c>
      <c r="J255" s="40" t="s">
        <v>53</v>
      </c>
      <c r="K255" s="40" t="s">
        <v>60</v>
      </c>
      <c r="L255" s="40">
        <v>6</v>
      </c>
      <c r="M255" s="40">
        <v>22</v>
      </c>
      <c r="N255" s="40">
        <v>23</v>
      </c>
      <c r="O255" s="41">
        <v>69</v>
      </c>
      <c r="P255" s="41">
        <v>100</v>
      </c>
      <c r="Q255" s="41">
        <v>100</v>
      </c>
      <c r="R255" s="41">
        <v>70</v>
      </c>
      <c r="S255" s="41">
        <v>30</v>
      </c>
      <c r="T255" s="41"/>
      <c r="U255" s="41"/>
      <c r="V255" s="41"/>
      <c r="W255" s="42" t="s">
        <v>112</v>
      </c>
      <c r="X255" s="42" t="s">
        <v>250</v>
      </c>
      <c r="Y255" s="42" t="s">
        <v>301</v>
      </c>
    </row>
    <row r="256" s="2" customFormat="1" ht="67" customHeight="1" spans="1:25">
      <c r="A256" s="33">
        <v>243</v>
      </c>
      <c r="B256" s="33" t="s">
        <v>942</v>
      </c>
      <c r="C256" s="35" t="s">
        <v>943</v>
      </c>
      <c r="D256" s="40" t="s">
        <v>63</v>
      </c>
      <c r="E256" s="35" t="s">
        <v>944</v>
      </c>
      <c r="F256" s="34">
        <v>1</v>
      </c>
      <c r="G256" s="35" t="s">
        <v>112</v>
      </c>
      <c r="H256" s="35" t="s">
        <v>340</v>
      </c>
      <c r="I256" s="35" t="s">
        <v>60</v>
      </c>
      <c r="J256" s="35" t="s">
        <v>53</v>
      </c>
      <c r="K256" s="35" t="s">
        <v>53</v>
      </c>
      <c r="L256" s="40">
        <v>8</v>
      </c>
      <c r="M256" s="40">
        <v>17</v>
      </c>
      <c r="N256" s="40">
        <v>40</v>
      </c>
      <c r="O256" s="41">
        <v>121</v>
      </c>
      <c r="P256" s="41">
        <v>28</v>
      </c>
      <c r="Q256" s="41">
        <v>28</v>
      </c>
      <c r="R256" s="41"/>
      <c r="S256" s="41">
        <v>28</v>
      </c>
      <c r="T256" s="41"/>
      <c r="U256" s="41"/>
      <c r="V256" s="41"/>
      <c r="W256" s="42" t="s">
        <v>112</v>
      </c>
      <c r="X256" s="42" t="s">
        <v>250</v>
      </c>
      <c r="Y256" s="42" t="s">
        <v>301</v>
      </c>
    </row>
    <row r="257" s="2" customFormat="1" ht="72" customHeight="1" spans="1:25">
      <c r="A257" s="33">
        <v>244</v>
      </c>
      <c r="B257" s="33" t="s">
        <v>945</v>
      </c>
      <c r="C257" s="35" t="s">
        <v>946</v>
      </c>
      <c r="D257" s="40" t="s">
        <v>63</v>
      </c>
      <c r="E257" s="35" t="s">
        <v>947</v>
      </c>
      <c r="F257" s="34">
        <v>1</v>
      </c>
      <c r="G257" s="35" t="s">
        <v>112</v>
      </c>
      <c r="H257" s="35" t="s">
        <v>340</v>
      </c>
      <c r="I257" s="35" t="s">
        <v>60</v>
      </c>
      <c r="J257" s="35" t="s">
        <v>53</v>
      </c>
      <c r="K257" s="35" t="s">
        <v>53</v>
      </c>
      <c r="L257" s="40">
        <v>5</v>
      </c>
      <c r="M257" s="40">
        <v>15</v>
      </c>
      <c r="N257" s="40">
        <v>80</v>
      </c>
      <c r="O257" s="41">
        <v>240</v>
      </c>
      <c r="P257" s="41">
        <v>15</v>
      </c>
      <c r="Q257" s="41">
        <v>15</v>
      </c>
      <c r="R257" s="41"/>
      <c r="S257" s="41">
        <v>15</v>
      </c>
      <c r="T257" s="41"/>
      <c r="U257" s="41"/>
      <c r="V257" s="41"/>
      <c r="W257" s="42" t="s">
        <v>112</v>
      </c>
      <c r="X257" s="42" t="s">
        <v>250</v>
      </c>
      <c r="Y257" s="42" t="s">
        <v>301</v>
      </c>
    </row>
    <row r="258" s="2" customFormat="1" ht="78" customHeight="1" spans="1:25">
      <c r="A258" s="33">
        <v>245</v>
      </c>
      <c r="B258" s="33" t="s">
        <v>948</v>
      </c>
      <c r="C258" s="35" t="s">
        <v>949</v>
      </c>
      <c r="D258" s="40" t="s">
        <v>63</v>
      </c>
      <c r="E258" s="35" t="s">
        <v>950</v>
      </c>
      <c r="F258" s="34">
        <v>1</v>
      </c>
      <c r="G258" s="40" t="s">
        <v>99</v>
      </c>
      <c r="H258" s="40" t="s">
        <v>194</v>
      </c>
      <c r="I258" s="40" t="s">
        <v>60</v>
      </c>
      <c r="J258" s="40" t="s">
        <v>53</v>
      </c>
      <c r="K258" s="40" t="s">
        <v>53</v>
      </c>
      <c r="L258" s="34">
        <v>40</v>
      </c>
      <c r="M258" s="34">
        <v>125</v>
      </c>
      <c r="N258" s="34">
        <v>160</v>
      </c>
      <c r="O258" s="34">
        <v>485</v>
      </c>
      <c r="P258" s="34">
        <v>30</v>
      </c>
      <c r="Q258" s="34">
        <v>30</v>
      </c>
      <c r="R258" s="34"/>
      <c r="S258" s="34">
        <v>30</v>
      </c>
      <c r="T258" s="34"/>
      <c r="U258" s="34"/>
      <c r="V258" s="34"/>
      <c r="W258" s="64" t="s">
        <v>99</v>
      </c>
      <c r="X258" s="42" t="s">
        <v>250</v>
      </c>
      <c r="Y258" s="42" t="s">
        <v>301</v>
      </c>
    </row>
    <row r="259" s="2" customFormat="1" ht="78" customHeight="1" spans="1:25">
      <c r="A259" s="33">
        <v>246</v>
      </c>
      <c r="B259" s="33" t="s">
        <v>951</v>
      </c>
      <c r="C259" s="35" t="s">
        <v>952</v>
      </c>
      <c r="D259" s="40" t="s">
        <v>63</v>
      </c>
      <c r="E259" s="35" t="s">
        <v>953</v>
      </c>
      <c r="F259" s="34">
        <v>1</v>
      </c>
      <c r="G259" s="40" t="s">
        <v>99</v>
      </c>
      <c r="H259" s="40" t="s">
        <v>954</v>
      </c>
      <c r="I259" s="40" t="s">
        <v>60</v>
      </c>
      <c r="J259" s="40" t="s">
        <v>53</v>
      </c>
      <c r="K259" s="40" t="s">
        <v>53</v>
      </c>
      <c r="L259" s="34">
        <v>25</v>
      </c>
      <c r="M259" s="34">
        <v>80</v>
      </c>
      <c r="N259" s="34">
        <v>25</v>
      </c>
      <c r="O259" s="34">
        <v>80</v>
      </c>
      <c r="P259" s="34">
        <v>10</v>
      </c>
      <c r="Q259" s="34">
        <v>10</v>
      </c>
      <c r="R259" s="34"/>
      <c r="S259" s="34">
        <v>10</v>
      </c>
      <c r="T259" s="34"/>
      <c r="U259" s="34"/>
      <c r="V259" s="34"/>
      <c r="W259" s="64" t="s">
        <v>99</v>
      </c>
      <c r="X259" s="42" t="s">
        <v>250</v>
      </c>
      <c r="Y259" s="42" t="s">
        <v>301</v>
      </c>
    </row>
    <row r="260" s="2" customFormat="1" ht="78" customHeight="1" spans="1:25">
      <c r="A260" s="33">
        <v>247</v>
      </c>
      <c r="B260" s="33" t="s">
        <v>955</v>
      </c>
      <c r="C260" s="35" t="s">
        <v>956</v>
      </c>
      <c r="D260" s="40" t="s">
        <v>63</v>
      </c>
      <c r="E260" s="35" t="s">
        <v>957</v>
      </c>
      <c r="F260" s="34">
        <v>1</v>
      </c>
      <c r="G260" s="40" t="s">
        <v>99</v>
      </c>
      <c r="H260" s="40" t="s">
        <v>373</v>
      </c>
      <c r="I260" s="40" t="s">
        <v>60</v>
      </c>
      <c r="J260" s="40" t="s">
        <v>53</v>
      </c>
      <c r="K260" s="40" t="s">
        <v>53</v>
      </c>
      <c r="L260" s="34">
        <v>18</v>
      </c>
      <c r="M260" s="34">
        <v>57</v>
      </c>
      <c r="N260" s="34">
        <v>86</v>
      </c>
      <c r="O260" s="34">
        <v>231</v>
      </c>
      <c r="P260" s="34">
        <v>40</v>
      </c>
      <c r="Q260" s="34">
        <v>40</v>
      </c>
      <c r="R260" s="34">
        <v>10</v>
      </c>
      <c r="S260" s="34">
        <v>30</v>
      </c>
      <c r="T260" s="34"/>
      <c r="U260" s="34"/>
      <c r="V260" s="34"/>
      <c r="W260" s="64" t="s">
        <v>99</v>
      </c>
      <c r="X260" s="42" t="s">
        <v>250</v>
      </c>
      <c r="Y260" s="42" t="s">
        <v>301</v>
      </c>
    </row>
    <row r="261" s="2" customFormat="1" ht="48" customHeight="1" spans="1:25">
      <c r="A261" s="33">
        <v>248</v>
      </c>
      <c r="B261" s="33" t="s">
        <v>958</v>
      </c>
      <c r="C261" s="33" t="s">
        <v>959</v>
      </c>
      <c r="D261" s="40" t="s">
        <v>63</v>
      </c>
      <c r="E261" s="33" t="s">
        <v>327</v>
      </c>
      <c r="F261" s="33">
        <v>1</v>
      </c>
      <c r="G261" s="33" t="s">
        <v>51</v>
      </c>
      <c r="H261" s="33" t="s">
        <v>328</v>
      </c>
      <c r="I261" s="33" t="s">
        <v>53</v>
      </c>
      <c r="J261" s="33" t="s">
        <v>53</v>
      </c>
      <c r="K261" s="33" t="s">
        <v>60</v>
      </c>
      <c r="L261" s="33">
        <v>28</v>
      </c>
      <c r="M261" s="33">
        <v>76</v>
      </c>
      <c r="N261" s="33">
        <v>66</v>
      </c>
      <c r="O261" s="33">
        <v>218</v>
      </c>
      <c r="P261" s="33">
        <v>40</v>
      </c>
      <c r="Q261" s="33">
        <v>40</v>
      </c>
      <c r="R261" s="33">
        <v>10</v>
      </c>
      <c r="S261" s="33">
        <v>30</v>
      </c>
      <c r="T261" s="33"/>
      <c r="U261" s="33"/>
      <c r="V261" s="33"/>
      <c r="W261" s="33" t="s">
        <v>51</v>
      </c>
      <c r="X261" s="42" t="s">
        <v>250</v>
      </c>
      <c r="Y261" s="42" t="s">
        <v>301</v>
      </c>
    </row>
    <row r="262" s="2" customFormat="1" ht="61" customHeight="1" spans="1:25">
      <c r="A262" s="33">
        <v>249</v>
      </c>
      <c r="B262" s="33" t="s">
        <v>960</v>
      </c>
      <c r="C262" s="33" t="s">
        <v>961</v>
      </c>
      <c r="D262" s="40" t="s">
        <v>63</v>
      </c>
      <c r="E262" s="33" t="s">
        <v>962</v>
      </c>
      <c r="F262" s="33">
        <v>1</v>
      </c>
      <c r="G262" s="33" t="s">
        <v>91</v>
      </c>
      <c r="H262" s="33" t="s">
        <v>639</v>
      </c>
      <c r="I262" s="33" t="s">
        <v>60</v>
      </c>
      <c r="J262" s="40" t="s">
        <v>53</v>
      </c>
      <c r="K262" s="33" t="s">
        <v>60</v>
      </c>
      <c r="L262" s="33">
        <v>20</v>
      </c>
      <c r="M262" s="33">
        <v>65</v>
      </c>
      <c r="N262" s="33">
        <v>30</v>
      </c>
      <c r="O262" s="33">
        <v>97</v>
      </c>
      <c r="P262" s="33">
        <v>30</v>
      </c>
      <c r="Q262" s="33">
        <v>30</v>
      </c>
      <c r="R262" s="33"/>
      <c r="S262" s="33">
        <v>30</v>
      </c>
      <c r="T262" s="33"/>
      <c r="U262" s="33"/>
      <c r="V262" s="33"/>
      <c r="W262" s="33" t="s">
        <v>91</v>
      </c>
      <c r="X262" s="42" t="s">
        <v>250</v>
      </c>
      <c r="Y262" s="42" t="s">
        <v>301</v>
      </c>
    </row>
    <row r="263" s="2" customFormat="1" ht="61" customHeight="1" spans="1:25">
      <c r="A263" s="33">
        <v>250</v>
      </c>
      <c r="B263" s="33" t="s">
        <v>963</v>
      </c>
      <c r="C263" s="33" t="s">
        <v>964</v>
      </c>
      <c r="D263" s="40" t="s">
        <v>69</v>
      </c>
      <c r="E263" s="33" t="s">
        <v>965</v>
      </c>
      <c r="F263" s="33">
        <v>1</v>
      </c>
      <c r="G263" s="33" t="s">
        <v>71</v>
      </c>
      <c r="H263" s="33" t="s">
        <v>855</v>
      </c>
      <c r="I263" s="40" t="s">
        <v>53</v>
      </c>
      <c r="J263" s="40" t="s">
        <v>53</v>
      </c>
      <c r="K263" s="33" t="s">
        <v>60</v>
      </c>
      <c r="L263" s="33">
        <v>38</v>
      </c>
      <c r="M263" s="33">
        <v>120</v>
      </c>
      <c r="N263" s="33">
        <v>101</v>
      </c>
      <c r="O263" s="33">
        <v>258</v>
      </c>
      <c r="P263" s="33">
        <v>30</v>
      </c>
      <c r="Q263" s="33">
        <v>30</v>
      </c>
      <c r="R263" s="33"/>
      <c r="S263" s="33">
        <v>30</v>
      </c>
      <c r="T263" s="33"/>
      <c r="U263" s="33"/>
      <c r="V263" s="33"/>
      <c r="W263" s="33" t="s">
        <v>71</v>
      </c>
      <c r="X263" s="42" t="s">
        <v>250</v>
      </c>
      <c r="Y263" s="42" t="s">
        <v>301</v>
      </c>
    </row>
    <row r="264" s="2" customFormat="1" ht="81" customHeight="1" spans="1:25">
      <c r="A264" s="33">
        <v>251</v>
      </c>
      <c r="B264" s="34" t="s">
        <v>966</v>
      </c>
      <c r="C264" s="35" t="s">
        <v>967</v>
      </c>
      <c r="D264" s="36" t="s">
        <v>566</v>
      </c>
      <c r="E264" s="35" t="s">
        <v>478</v>
      </c>
      <c r="F264" s="34">
        <v>1</v>
      </c>
      <c r="G264" s="35" t="s">
        <v>86</v>
      </c>
      <c r="H264" s="40" t="s">
        <v>479</v>
      </c>
      <c r="I264" s="40" t="s">
        <v>53</v>
      </c>
      <c r="J264" s="40" t="s">
        <v>53</v>
      </c>
      <c r="K264" s="40" t="s">
        <v>53</v>
      </c>
      <c r="L264" s="40">
        <v>22</v>
      </c>
      <c r="M264" s="40">
        <v>85</v>
      </c>
      <c r="N264" s="40">
        <v>64</v>
      </c>
      <c r="O264" s="41">
        <v>196</v>
      </c>
      <c r="P264" s="41">
        <v>260</v>
      </c>
      <c r="Q264" s="41">
        <v>260</v>
      </c>
      <c r="R264" s="41">
        <v>230</v>
      </c>
      <c r="S264" s="41">
        <v>30</v>
      </c>
      <c r="T264" s="41"/>
      <c r="U264" s="41"/>
      <c r="V264" s="41"/>
      <c r="W264" s="42" t="s">
        <v>86</v>
      </c>
      <c r="X264" s="42" t="s">
        <v>250</v>
      </c>
      <c r="Y264" s="42" t="s">
        <v>301</v>
      </c>
    </row>
    <row r="265" ht="30" customHeight="1" spans="1:25">
      <c r="A265" s="26" t="s">
        <v>968</v>
      </c>
      <c r="B265" s="58"/>
      <c r="C265" s="59"/>
      <c r="D265" s="59"/>
      <c r="E265" s="59"/>
      <c r="F265" s="27">
        <f>F266</f>
        <v>15</v>
      </c>
      <c r="G265" s="59"/>
      <c r="H265" s="59"/>
      <c r="I265" s="59"/>
      <c r="J265" s="59"/>
      <c r="K265" s="59"/>
      <c r="L265" s="27"/>
      <c r="M265" s="27"/>
      <c r="N265" s="27"/>
      <c r="O265" s="27"/>
      <c r="P265" s="27">
        <f t="shared" ref="P265:U265" si="7">P266</f>
        <v>2860</v>
      </c>
      <c r="Q265" s="27">
        <f t="shared" si="7"/>
        <v>2860</v>
      </c>
      <c r="R265" s="27">
        <f t="shared" si="7"/>
        <v>2860</v>
      </c>
      <c r="S265" s="27">
        <f t="shared" si="7"/>
        <v>0</v>
      </c>
      <c r="T265" s="27">
        <f t="shared" si="7"/>
        <v>0</v>
      </c>
      <c r="U265" s="27">
        <f t="shared" si="7"/>
        <v>0</v>
      </c>
      <c r="V265" s="65"/>
      <c r="W265" s="65"/>
      <c r="X265" s="65"/>
      <c r="Y265" s="65"/>
    </row>
    <row r="266" ht="30" customHeight="1" spans="1:25">
      <c r="A266" s="29" t="s">
        <v>969</v>
      </c>
      <c r="B266" s="30"/>
      <c r="C266" s="31"/>
      <c r="D266" s="31"/>
      <c r="E266" s="31"/>
      <c r="F266" s="32">
        <f>SUM(F267:F281)</f>
        <v>15</v>
      </c>
      <c r="G266" s="31"/>
      <c r="H266" s="31"/>
      <c r="I266" s="31"/>
      <c r="J266" s="31"/>
      <c r="K266" s="31"/>
      <c r="L266" s="32"/>
      <c r="M266" s="32"/>
      <c r="N266" s="32"/>
      <c r="O266" s="32"/>
      <c r="P266" s="32">
        <f t="shared" ref="P266:U266" si="8">SUM(P267:P281)</f>
        <v>2860</v>
      </c>
      <c r="Q266" s="32">
        <f t="shared" si="8"/>
        <v>2860</v>
      </c>
      <c r="R266" s="32">
        <f t="shared" si="8"/>
        <v>2860</v>
      </c>
      <c r="S266" s="32">
        <f t="shared" si="8"/>
        <v>0</v>
      </c>
      <c r="T266" s="32">
        <f t="shared" si="8"/>
        <v>0</v>
      </c>
      <c r="U266" s="32">
        <f t="shared" si="8"/>
        <v>0</v>
      </c>
      <c r="V266" s="56"/>
      <c r="W266" s="56"/>
      <c r="X266" s="56"/>
      <c r="Y266" s="56"/>
    </row>
    <row r="267" s="2" customFormat="1" ht="95" customHeight="1" spans="1:25">
      <c r="A267" s="33">
        <v>252</v>
      </c>
      <c r="B267" s="34" t="s">
        <v>970</v>
      </c>
      <c r="C267" s="35" t="s">
        <v>971</v>
      </c>
      <c r="D267" s="40" t="s">
        <v>80</v>
      </c>
      <c r="E267" s="35" t="s">
        <v>972</v>
      </c>
      <c r="F267" s="34">
        <v>1</v>
      </c>
      <c r="G267" s="35" t="s">
        <v>51</v>
      </c>
      <c r="H267" s="35" t="s">
        <v>973</v>
      </c>
      <c r="I267" s="35" t="s">
        <v>60</v>
      </c>
      <c r="J267" s="35" t="s">
        <v>53</v>
      </c>
      <c r="K267" s="35" t="s">
        <v>53</v>
      </c>
      <c r="L267" s="35">
        <v>101</v>
      </c>
      <c r="M267" s="35">
        <v>303</v>
      </c>
      <c r="N267" s="35">
        <v>324</v>
      </c>
      <c r="O267" s="42">
        <v>1034</v>
      </c>
      <c r="P267" s="42">
        <v>1000</v>
      </c>
      <c r="Q267" s="42">
        <v>1000</v>
      </c>
      <c r="R267" s="42">
        <v>1000</v>
      </c>
      <c r="S267" s="42"/>
      <c r="T267" s="42"/>
      <c r="U267" s="42"/>
      <c r="V267" s="42"/>
      <c r="W267" s="42" t="s">
        <v>51</v>
      </c>
      <c r="X267" s="42" t="s">
        <v>250</v>
      </c>
      <c r="Y267" s="42" t="s">
        <v>974</v>
      </c>
    </row>
    <row r="268" s="2" customFormat="1" ht="129" customHeight="1" spans="1:25">
      <c r="A268" s="33">
        <v>253</v>
      </c>
      <c r="B268" s="34" t="s">
        <v>975</v>
      </c>
      <c r="C268" s="35" t="s">
        <v>976</v>
      </c>
      <c r="D268" s="40" t="s">
        <v>80</v>
      </c>
      <c r="E268" s="35" t="s">
        <v>977</v>
      </c>
      <c r="F268" s="34">
        <v>1</v>
      </c>
      <c r="G268" s="35" t="s">
        <v>51</v>
      </c>
      <c r="H268" s="35" t="s">
        <v>324</v>
      </c>
      <c r="I268" s="35" t="s">
        <v>53</v>
      </c>
      <c r="J268" s="35" t="s">
        <v>53</v>
      </c>
      <c r="K268" s="35" t="s">
        <v>53</v>
      </c>
      <c r="L268" s="35">
        <v>164</v>
      </c>
      <c r="M268" s="35">
        <v>465</v>
      </c>
      <c r="N268" s="35">
        <v>327</v>
      </c>
      <c r="O268" s="42">
        <v>1082</v>
      </c>
      <c r="P268" s="42">
        <v>30</v>
      </c>
      <c r="Q268" s="42">
        <v>30</v>
      </c>
      <c r="R268" s="42">
        <v>30</v>
      </c>
      <c r="S268" s="42"/>
      <c r="T268" s="42"/>
      <c r="U268" s="42"/>
      <c r="V268" s="42"/>
      <c r="W268" s="42" t="s">
        <v>51</v>
      </c>
      <c r="X268" s="42" t="s">
        <v>250</v>
      </c>
      <c r="Y268" s="42" t="s">
        <v>974</v>
      </c>
    </row>
    <row r="269" s="2" customFormat="1" ht="92" customHeight="1" spans="1:25">
      <c r="A269" s="33">
        <v>254</v>
      </c>
      <c r="B269" s="33" t="s">
        <v>978</v>
      </c>
      <c r="C269" s="35" t="s">
        <v>979</v>
      </c>
      <c r="D269" s="40" t="s">
        <v>80</v>
      </c>
      <c r="E269" s="35" t="s">
        <v>980</v>
      </c>
      <c r="F269" s="34">
        <v>1</v>
      </c>
      <c r="G269" s="35" t="s">
        <v>58</v>
      </c>
      <c r="H269" s="35" t="s">
        <v>893</v>
      </c>
      <c r="I269" s="35" t="s">
        <v>60</v>
      </c>
      <c r="J269" s="40" t="s">
        <v>53</v>
      </c>
      <c r="K269" s="40" t="s">
        <v>53</v>
      </c>
      <c r="L269" s="40">
        <v>164</v>
      </c>
      <c r="M269" s="40">
        <v>536</v>
      </c>
      <c r="N269" s="40">
        <v>379</v>
      </c>
      <c r="O269" s="41">
        <v>1282</v>
      </c>
      <c r="P269" s="41">
        <v>200</v>
      </c>
      <c r="Q269" s="41">
        <v>200</v>
      </c>
      <c r="R269" s="41">
        <v>200</v>
      </c>
      <c r="S269" s="41"/>
      <c r="T269" s="41"/>
      <c r="U269" s="41"/>
      <c r="V269" s="41"/>
      <c r="W269" s="42" t="s">
        <v>58</v>
      </c>
      <c r="X269" s="42" t="s">
        <v>250</v>
      </c>
      <c r="Y269" s="42" t="s">
        <v>974</v>
      </c>
    </row>
    <row r="270" s="2" customFormat="1" ht="72" customHeight="1" spans="1:25">
      <c r="A270" s="33">
        <v>255</v>
      </c>
      <c r="B270" s="33" t="s">
        <v>981</v>
      </c>
      <c r="C270" s="35" t="s">
        <v>982</v>
      </c>
      <c r="D270" s="40" t="s">
        <v>80</v>
      </c>
      <c r="E270" s="35" t="s">
        <v>983</v>
      </c>
      <c r="F270" s="34">
        <v>1</v>
      </c>
      <c r="G270" s="35" t="s">
        <v>65</v>
      </c>
      <c r="H270" s="35" t="s">
        <v>66</v>
      </c>
      <c r="I270" s="40" t="s">
        <v>53</v>
      </c>
      <c r="J270" s="40" t="s">
        <v>53</v>
      </c>
      <c r="K270" s="40" t="s">
        <v>53</v>
      </c>
      <c r="L270" s="40">
        <v>18</v>
      </c>
      <c r="M270" s="40">
        <v>56</v>
      </c>
      <c r="N270" s="40">
        <v>45</v>
      </c>
      <c r="O270" s="41">
        <v>98</v>
      </c>
      <c r="P270" s="41">
        <v>30</v>
      </c>
      <c r="Q270" s="41">
        <v>30</v>
      </c>
      <c r="R270" s="41">
        <v>30</v>
      </c>
      <c r="S270" s="41"/>
      <c r="T270" s="41"/>
      <c r="U270" s="41"/>
      <c r="V270" s="41"/>
      <c r="W270" s="42" t="s">
        <v>65</v>
      </c>
      <c r="X270" s="42" t="s">
        <v>250</v>
      </c>
      <c r="Y270" s="42" t="s">
        <v>974</v>
      </c>
    </row>
    <row r="271" s="2" customFormat="1" ht="73" customHeight="1" spans="1:25">
      <c r="A271" s="33">
        <v>256</v>
      </c>
      <c r="B271" s="33" t="s">
        <v>984</v>
      </c>
      <c r="C271" s="35" t="s">
        <v>985</v>
      </c>
      <c r="D271" s="40" t="s">
        <v>80</v>
      </c>
      <c r="E271" s="35" t="s">
        <v>986</v>
      </c>
      <c r="F271" s="34">
        <v>1</v>
      </c>
      <c r="G271" s="35" t="s">
        <v>58</v>
      </c>
      <c r="H271" s="40" t="s">
        <v>245</v>
      </c>
      <c r="I271" s="35" t="s">
        <v>60</v>
      </c>
      <c r="J271" s="40" t="s">
        <v>53</v>
      </c>
      <c r="K271" s="35" t="s">
        <v>60</v>
      </c>
      <c r="L271" s="40">
        <v>10</v>
      </c>
      <c r="M271" s="40">
        <v>43</v>
      </c>
      <c r="N271" s="40">
        <v>42</v>
      </c>
      <c r="O271" s="41">
        <v>132</v>
      </c>
      <c r="P271" s="41">
        <v>20</v>
      </c>
      <c r="Q271" s="41">
        <v>20</v>
      </c>
      <c r="R271" s="41">
        <v>20</v>
      </c>
      <c r="S271" s="41"/>
      <c r="T271" s="41"/>
      <c r="U271" s="41"/>
      <c r="V271" s="41"/>
      <c r="W271" s="42" t="s">
        <v>58</v>
      </c>
      <c r="X271" s="42" t="s">
        <v>250</v>
      </c>
      <c r="Y271" s="42" t="s">
        <v>974</v>
      </c>
    </row>
    <row r="272" s="2" customFormat="1" ht="73" customHeight="1" spans="1:25">
      <c r="A272" s="33">
        <v>257</v>
      </c>
      <c r="B272" s="33" t="s">
        <v>987</v>
      </c>
      <c r="C272" s="35" t="s">
        <v>988</v>
      </c>
      <c r="D272" s="40" t="s">
        <v>80</v>
      </c>
      <c r="E272" s="35" t="s">
        <v>478</v>
      </c>
      <c r="F272" s="34">
        <v>1</v>
      </c>
      <c r="G272" s="35" t="s">
        <v>86</v>
      </c>
      <c r="H272" s="40" t="s">
        <v>292</v>
      </c>
      <c r="I272" s="40" t="s">
        <v>60</v>
      </c>
      <c r="J272" s="40" t="s">
        <v>53</v>
      </c>
      <c r="K272" s="40" t="s">
        <v>60</v>
      </c>
      <c r="L272" s="40">
        <v>80</v>
      </c>
      <c r="M272" s="40">
        <v>284</v>
      </c>
      <c r="N272" s="40">
        <v>169</v>
      </c>
      <c r="O272" s="41">
        <v>524</v>
      </c>
      <c r="P272" s="41">
        <v>260</v>
      </c>
      <c r="Q272" s="41">
        <v>260</v>
      </c>
      <c r="R272" s="41">
        <v>260</v>
      </c>
      <c r="S272" s="41"/>
      <c r="T272" s="41"/>
      <c r="U272" s="41"/>
      <c r="V272" s="41"/>
      <c r="W272" s="42" t="s">
        <v>86</v>
      </c>
      <c r="X272" s="42" t="s">
        <v>250</v>
      </c>
      <c r="Y272" s="42" t="s">
        <v>974</v>
      </c>
    </row>
    <row r="273" s="2" customFormat="1" ht="73" customHeight="1" spans="1:25">
      <c r="A273" s="33">
        <v>258</v>
      </c>
      <c r="B273" s="33" t="s">
        <v>989</v>
      </c>
      <c r="C273" s="35" t="s">
        <v>990</v>
      </c>
      <c r="D273" s="40" t="s">
        <v>80</v>
      </c>
      <c r="E273" s="35" t="s">
        <v>478</v>
      </c>
      <c r="F273" s="34">
        <v>1</v>
      </c>
      <c r="G273" s="35" t="s">
        <v>86</v>
      </c>
      <c r="H273" s="40" t="s">
        <v>292</v>
      </c>
      <c r="I273" s="40" t="s">
        <v>60</v>
      </c>
      <c r="J273" s="40" t="s">
        <v>53</v>
      </c>
      <c r="K273" s="40" t="s">
        <v>60</v>
      </c>
      <c r="L273" s="40">
        <v>99</v>
      </c>
      <c r="M273" s="40">
        <v>287</v>
      </c>
      <c r="N273" s="40">
        <v>402</v>
      </c>
      <c r="O273" s="41">
        <v>1206</v>
      </c>
      <c r="P273" s="41">
        <v>150</v>
      </c>
      <c r="Q273" s="41">
        <v>150</v>
      </c>
      <c r="R273" s="41">
        <v>150</v>
      </c>
      <c r="S273" s="41"/>
      <c r="T273" s="41"/>
      <c r="U273" s="41"/>
      <c r="V273" s="41"/>
      <c r="W273" s="42" t="s">
        <v>86</v>
      </c>
      <c r="X273" s="42" t="s">
        <v>250</v>
      </c>
      <c r="Y273" s="42" t="s">
        <v>974</v>
      </c>
    </row>
    <row r="274" s="2" customFormat="1" ht="80" customHeight="1" spans="1:25">
      <c r="A274" s="33">
        <v>259</v>
      </c>
      <c r="B274" s="33" t="s">
        <v>991</v>
      </c>
      <c r="C274" s="35" t="s">
        <v>992</v>
      </c>
      <c r="D274" s="40" t="s">
        <v>80</v>
      </c>
      <c r="E274" s="35" t="s">
        <v>993</v>
      </c>
      <c r="F274" s="34">
        <v>1</v>
      </c>
      <c r="G274" s="35" t="s">
        <v>91</v>
      </c>
      <c r="H274" s="40" t="s">
        <v>456</v>
      </c>
      <c r="I274" s="40" t="s">
        <v>60</v>
      </c>
      <c r="J274" s="40" t="s">
        <v>53</v>
      </c>
      <c r="K274" s="40" t="s">
        <v>53</v>
      </c>
      <c r="L274" s="40">
        <v>85</v>
      </c>
      <c r="M274" s="40">
        <v>270</v>
      </c>
      <c r="N274" s="40">
        <v>150</v>
      </c>
      <c r="O274" s="41">
        <v>465</v>
      </c>
      <c r="P274" s="41">
        <v>160</v>
      </c>
      <c r="Q274" s="41">
        <v>160</v>
      </c>
      <c r="R274" s="41">
        <v>160</v>
      </c>
      <c r="S274" s="41"/>
      <c r="T274" s="41"/>
      <c r="U274" s="41"/>
      <c r="V274" s="41"/>
      <c r="W274" s="42" t="s">
        <v>91</v>
      </c>
      <c r="X274" s="42" t="s">
        <v>250</v>
      </c>
      <c r="Y274" s="42" t="s">
        <v>974</v>
      </c>
    </row>
    <row r="275" s="2" customFormat="1" ht="80" customHeight="1" spans="1:25">
      <c r="A275" s="33">
        <v>260</v>
      </c>
      <c r="B275" s="33" t="s">
        <v>994</v>
      </c>
      <c r="C275" s="35" t="s">
        <v>995</v>
      </c>
      <c r="D275" s="40" t="s">
        <v>80</v>
      </c>
      <c r="E275" s="35" t="s">
        <v>996</v>
      </c>
      <c r="F275" s="34">
        <v>1</v>
      </c>
      <c r="G275" s="35" t="s">
        <v>91</v>
      </c>
      <c r="H275" s="40" t="s">
        <v>646</v>
      </c>
      <c r="I275" s="40" t="s">
        <v>53</v>
      </c>
      <c r="J275" s="40" t="s">
        <v>53</v>
      </c>
      <c r="K275" s="40" t="s">
        <v>60</v>
      </c>
      <c r="L275" s="40">
        <v>15</v>
      </c>
      <c r="M275" s="40">
        <v>52</v>
      </c>
      <c r="N275" s="40">
        <v>15</v>
      </c>
      <c r="O275" s="41">
        <v>52</v>
      </c>
      <c r="P275" s="41">
        <v>100</v>
      </c>
      <c r="Q275" s="41">
        <v>100</v>
      </c>
      <c r="R275" s="41">
        <v>100</v>
      </c>
      <c r="S275" s="41"/>
      <c r="T275" s="41"/>
      <c r="U275" s="41"/>
      <c r="V275" s="41"/>
      <c r="W275" s="42" t="s">
        <v>91</v>
      </c>
      <c r="X275" s="42" t="s">
        <v>250</v>
      </c>
      <c r="Y275" s="42" t="s">
        <v>974</v>
      </c>
    </row>
    <row r="276" s="2" customFormat="1" ht="80" customHeight="1" spans="1:25">
      <c r="A276" s="33">
        <v>261</v>
      </c>
      <c r="B276" s="33" t="s">
        <v>997</v>
      </c>
      <c r="C276" s="35" t="s">
        <v>998</v>
      </c>
      <c r="D276" s="40" t="s">
        <v>80</v>
      </c>
      <c r="E276" s="35" t="s">
        <v>999</v>
      </c>
      <c r="F276" s="34">
        <v>1</v>
      </c>
      <c r="G276" s="35" t="s">
        <v>91</v>
      </c>
      <c r="H276" s="40" t="s">
        <v>639</v>
      </c>
      <c r="I276" s="40" t="s">
        <v>60</v>
      </c>
      <c r="J276" s="40" t="s">
        <v>53</v>
      </c>
      <c r="K276" s="40" t="s">
        <v>60</v>
      </c>
      <c r="L276" s="40">
        <v>190</v>
      </c>
      <c r="M276" s="40">
        <v>528</v>
      </c>
      <c r="N276" s="40">
        <v>374</v>
      </c>
      <c r="O276" s="41">
        <v>1103</v>
      </c>
      <c r="P276" s="41">
        <v>120</v>
      </c>
      <c r="Q276" s="41">
        <v>120</v>
      </c>
      <c r="R276" s="41">
        <v>120</v>
      </c>
      <c r="S276" s="41"/>
      <c r="T276" s="41"/>
      <c r="U276" s="41"/>
      <c r="V276" s="41"/>
      <c r="W276" s="42" t="s">
        <v>91</v>
      </c>
      <c r="X276" s="42" t="s">
        <v>250</v>
      </c>
      <c r="Y276" s="42" t="s">
        <v>974</v>
      </c>
    </row>
    <row r="277" s="2" customFormat="1" ht="80" customHeight="1" spans="1:25">
      <c r="A277" s="33">
        <v>262</v>
      </c>
      <c r="B277" s="33" t="s">
        <v>1000</v>
      </c>
      <c r="C277" s="35" t="s">
        <v>1001</v>
      </c>
      <c r="D277" s="40" t="s">
        <v>80</v>
      </c>
      <c r="E277" s="35" t="s">
        <v>1002</v>
      </c>
      <c r="F277" s="34">
        <v>1</v>
      </c>
      <c r="G277" s="35" t="s">
        <v>91</v>
      </c>
      <c r="H277" s="40" t="s">
        <v>690</v>
      </c>
      <c r="I277" s="40" t="s">
        <v>53</v>
      </c>
      <c r="J277" s="40" t="s">
        <v>53</v>
      </c>
      <c r="K277" s="40" t="s">
        <v>60</v>
      </c>
      <c r="L277" s="40">
        <v>261</v>
      </c>
      <c r="M277" s="40">
        <v>719</v>
      </c>
      <c r="N277" s="40">
        <v>713</v>
      </c>
      <c r="O277" s="41">
        <v>2225</v>
      </c>
      <c r="P277" s="41">
        <v>10</v>
      </c>
      <c r="Q277" s="41">
        <v>10</v>
      </c>
      <c r="R277" s="41">
        <v>10</v>
      </c>
      <c r="S277" s="41"/>
      <c r="T277" s="41"/>
      <c r="U277" s="41"/>
      <c r="V277" s="41"/>
      <c r="W277" s="42" t="s">
        <v>91</v>
      </c>
      <c r="X277" s="42" t="s">
        <v>250</v>
      </c>
      <c r="Y277" s="42" t="s">
        <v>974</v>
      </c>
    </row>
    <row r="278" s="2" customFormat="1" ht="77" customHeight="1" spans="1:25">
      <c r="A278" s="33">
        <v>263</v>
      </c>
      <c r="B278" s="34" t="s">
        <v>1003</v>
      </c>
      <c r="C278" s="35" t="s">
        <v>1004</v>
      </c>
      <c r="D278" s="36" t="s">
        <v>49</v>
      </c>
      <c r="E278" s="35" t="s">
        <v>398</v>
      </c>
      <c r="F278" s="34">
        <v>1</v>
      </c>
      <c r="G278" s="35" t="s">
        <v>86</v>
      </c>
      <c r="H278" s="35" t="s">
        <v>1005</v>
      </c>
      <c r="I278" s="40" t="s">
        <v>60</v>
      </c>
      <c r="J278" s="35" t="s">
        <v>53</v>
      </c>
      <c r="K278" s="35" t="s">
        <v>53</v>
      </c>
      <c r="L278" s="35">
        <v>30</v>
      </c>
      <c r="M278" s="35">
        <v>105</v>
      </c>
      <c r="N278" s="35">
        <v>38</v>
      </c>
      <c r="O278" s="42">
        <v>133</v>
      </c>
      <c r="P278" s="42">
        <v>200</v>
      </c>
      <c r="Q278" s="42">
        <v>200</v>
      </c>
      <c r="R278" s="42">
        <v>200</v>
      </c>
      <c r="S278" s="42"/>
      <c r="T278" s="42"/>
      <c r="U278" s="42"/>
      <c r="V278" s="42"/>
      <c r="W278" s="42" t="s">
        <v>86</v>
      </c>
      <c r="X278" s="42" t="s">
        <v>250</v>
      </c>
      <c r="Y278" s="42" t="s">
        <v>974</v>
      </c>
    </row>
    <row r="279" s="2" customFormat="1" ht="93" customHeight="1" spans="1:25">
      <c r="A279" s="33">
        <v>264</v>
      </c>
      <c r="B279" s="35" t="s">
        <v>1006</v>
      </c>
      <c r="C279" s="35" t="s">
        <v>1007</v>
      </c>
      <c r="D279" s="40" t="s">
        <v>80</v>
      </c>
      <c r="E279" s="35" t="s">
        <v>1008</v>
      </c>
      <c r="F279" s="34">
        <v>1</v>
      </c>
      <c r="G279" s="35" t="s">
        <v>166</v>
      </c>
      <c r="H279" s="35" t="s">
        <v>1009</v>
      </c>
      <c r="I279" s="35" t="s">
        <v>60</v>
      </c>
      <c r="J279" s="35" t="s">
        <v>53</v>
      </c>
      <c r="K279" s="35" t="s">
        <v>53</v>
      </c>
      <c r="L279" s="35">
        <v>46</v>
      </c>
      <c r="M279" s="35">
        <v>176</v>
      </c>
      <c r="N279" s="35">
        <v>89</v>
      </c>
      <c r="O279" s="42">
        <v>312</v>
      </c>
      <c r="P279" s="42">
        <v>200</v>
      </c>
      <c r="Q279" s="42">
        <v>200</v>
      </c>
      <c r="R279" s="42">
        <v>200</v>
      </c>
      <c r="S279" s="42"/>
      <c r="T279" s="42"/>
      <c r="U279" s="42"/>
      <c r="V279" s="42"/>
      <c r="W279" s="42" t="s">
        <v>166</v>
      </c>
      <c r="X279" s="42" t="s">
        <v>250</v>
      </c>
      <c r="Y279" s="42" t="s">
        <v>974</v>
      </c>
    </row>
    <row r="280" s="2" customFormat="1" ht="84" customHeight="1" spans="1:25">
      <c r="A280" s="33">
        <v>265</v>
      </c>
      <c r="B280" s="35" t="s">
        <v>1010</v>
      </c>
      <c r="C280" s="35" t="s">
        <v>1011</v>
      </c>
      <c r="D280" s="40" t="s">
        <v>1012</v>
      </c>
      <c r="E280" s="35" t="s">
        <v>1013</v>
      </c>
      <c r="F280" s="34">
        <v>1</v>
      </c>
      <c r="G280" s="35" t="s">
        <v>71</v>
      </c>
      <c r="H280" s="35" t="s">
        <v>855</v>
      </c>
      <c r="I280" s="40" t="s">
        <v>53</v>
      </c>
      <c r="J280" s="40" t="s">
        <v>53</v>
      </c>
      <c r="K280" s="33" t="s">
        <v>60</v>
      </c>
      <c r="L280" s="35">
        <v>78</v>
      </c>
      <c r="M280" s="35">
        <v>232</v>
      </c>
      <c r="N280" s="35">
        <v>23</v>
      </c>
      <c r="O280" s="42">
        <v>57</v>
      </c>
      <c r="P280" s="42">
        <v>200</v>
      </c>
      <c r="Q280" s="42">
        <v>200</v>
      </c>
      <c r="R280" s="42">
        <v>200</v>
      </c>
      <c r="S280" s="42"/>
      <c r="T280" s="42"/>
      <c r="U280" s="42"/>
      <c r="V280" s="42"/>
      <c r="W280" s="42" t="s">
        <v>71</v>
      </c>
      <c r="X280" s="42" t="s">
        <v>250</v>
      </c>
      <c r="Y280" s="42" t="s">
        <v>974</v>
      </c>
    </row>
    <row r="281" s="2" customFormat="1" ht="95" customHeight="1" spans="1:25">
      <c r="A281" s="33">
        <v>266</v>
      </c>
      <c r="B281" s="34" t="s">
        <v>1014</v>
      </c>
      <c r="C281" s="35" t="s">
        <v>1015</v>
      </c>
      <c r="D281" s="36" t="s">
        <v>49</v>
      </c>
      <c r="E281" s="35" t="s">
        <v>1016</v>
      </c>
      <c r="F281" s="34">
        <v>1</v>
      </c>
      <c r="G281" s="35" t="s">
        <v>51</v>
      </c>
      <c r="H281" s="35" t="s">
        <v>973</v>
      </c>
      <c r="I281" s="35" t="s">
        <v>60</v>
      </c>
      <c r="J281" s="35" t="s">
        <v>53</v>
      </c>
      <c r="K281" s="35" t="s">
        <v>53</v>
      </c>
      <c r="L281" s="35">
        <v>101</v>
      </c>
      <c r="M281" s="35">
        <v>303</v>
      </c>
      <c r="N281" s="35">
        <v>324</v>
      </c>
      <c r="O281" s="42">
        <v>1034</v>
      </c>
      <c r="P281" s="42">
        <v>180</v>
      </c>
      <c r="Q281" s="42">
        <v>180</v>
      </c>
      <c r="R281" s="42">
        <v>180</v>
      </c>
      <c r="S281" s="42"/>
      <c r="T281" s="42"/>
      <c r="U281" s="42"/>
      <c r="V281" s="42"/>
      <c r="W281" s="42" t="s">
        <v>51</v>
      </c>
      <c r="X281" s="42" t="s">
        <v>54</v>
      </c>
      <c r="Y281" s="42" t="s">
        <v>974</v>
      </c>
    </row>
    <row r="282" ht="30" customHeight="1" spans="1:25">
      <c r="A282" s="26" t="s">
        <v>1017</v>
      </c>
      <c r="B282" s="58"/>
      <c r="C282" s="59"/>
      <c r="D282" s="59"/>
      <c r="E282" s="59"/>
      <c r="F282" s="27">
        <f>F283+F297</f>
        <v>25</v>
      </c>
      <c r="G282" s="59"/>
      <c r="H282" s="59"/>
      <c r="I282" s="59"/>
      <c r="J282" s="59"/>
      <c r="K282" s="59"/>
      <c r="L282" s="27"/>
      <c r="M282" s="27"/>
      <c r="N282" s="27"/>
      <c r="O282" s="27"/>
      <c r="P282" s="27">
        <f t="shared" ref="P282:U282" si="9">P283+P297</f>
        <v>5699</v>
      </c>
      <c r="Q282" s="27">
        <f t="shared" si="9"/>
        <v>5699</v>
      </c>
      <c r="R282" s="27">
        <f t="shared" si="9"/>
        <v>5699</v>
      </c>
      <c r="S282" s="27">
        <f t="shared" si="9"/>
        <v>0</v>
      </c>
      <c r="T282" s="27">
        <f t="shared" si="9"/>
        <v>0</v>
      </c>
      <c r="U282" s="27">
        <f t="shared" si="9"/>
        <v>0</v>
      </c>
      <c r="V282" s="65"/>
      <c r="W282" s="65"/>
      <c r="X282" s="65"/>
      <c r="Y282" s="65"/>
    </row>
    <row r="283" ht="30" customHeight="1" spans="1:25">
      <c r="A283" s="29" t="s">
        <v>1018</v>
      </c>
      <c r="B283" s="30"/>
      <c r="C283" s="31"/>
      <c r="D283" s="31"/>
      <c r="E283" s="31"/>
      <c r="F283" s="32">
        <f>SUM(F284:F296)</f>
        <v>13</v>
      </c>
      <c r="G283" s="31"/>
      <c r="H283" s="31"/>
      <c r="I283" s="31"/>
      <c r="J283" s="31"/>
      <c r="K283" s="31"/>
      <c r="L283" s="32"/>
      <c r="M283" s="32"/>
      <c r="N283" s="32"/>
      <c r="O283" s="32"/>
      <c r="P283" s="32">
        <f t="shared" ref="P283:U283" si="10">SUM(P284:P296)</f>
        <v>1411</v>
      </c>
      <c r="Q283" s="32">
        <f t="shared" si="10"/>
        <v>1411</v>
      </c>
      <c r="R283" s="32">
        <f t="shared" si="10"/>
        <v>1411</v>
      </c>
      <c r="S283" s="32">
        <f t="shared" si="10"/>
        <v>0</v>
      </c>
      <c r="T283" s="32">
        <f t="shared" si="10"/>
        <v>0</v>
      </c>
      <c r="U283" s="32">
        <f t="shared" si="10"/>
        <v>0</v>
      </c>
      <c r="V283" s="56"/>
      <c r="W283" s="56"/>
      <c r="X283" s="56"/>
      <c r="Y283" s="56"/>
    </row>
    <row r="284" s="2" customFormat="1" ht="80" customHeight="1" spans="1:25">
      <c r="A284" s="33">
        <v>267</v>
      </c>
      <c r="B284" s="34" t="s">
        <v>1019</v>
      </c>
      <c r="C284" s="35" t="s">
        <v>1020</v>
      </c>
      <c r="D284" s="40" t="s">
        <v>80</v>
      </c>
      <c r="E284" s="35" t="s">
        <v>1021</v>
      </c>
      <c r="F284" s="34">
        <v>1</v>
      </c>
      <c r="G284" s="35" t="s">
        <v>91</v>
      </c>
      <c r="H284" s="35" t="s">
        <v>639</v>
      </c>
      <c r="I284" s="35" t="s">
        <v>60</v>
      </c>
      <c r="J284" s="40" t="s">
        <v>53</v>
      </c>
      <c r="K284" s="35" t="s">
        <v>60</v>
      </c>
      <c r="L284" s="35">
        <v>12</v>
      </c>
      <c r="M284" s="35">
        <v>21</v>
      </c>
      <c r="N284" s="35">
        <v>22</v>
      </c>
      <c r="O284" s="42">
        <v>40</v>
      </c>
      <c r="P284" s="42">
        <v>10</v>
      </c>
      <c r="Q284" s="42">
        <v>10</v>
      </c>
      <c r="R284" s="42">
        <v>10</v>
      </c>
      <c r="S284" s="42"/>
      <c r="T284" s="42"/>
      <c r="U284" s="42"/>
      <c r="V284" s="42"/>
      <c r="W284" s="42" t="s">
        <v>91</v>
      </c>
      <c r="X284" s="42" t="s">
        <v>250</v>
      </c>
      <c r="Y284" s="42" t="s">
        <v>974</v>
      </c>
    </row>
    <row r="285" s="2" customFormat="1" ht="86" customHeight="1" spans="1:25">
      <c r="A285" s="33">
        <v>268</v>
      </c>
      <c r="B285" s="33" t="s">
        <v>1022</v>
      </c>
      <c r="C285" s="35" t="s">
        <v>1023</v>
      </c>
      <c r="D285" s="40" t="s">
        <v>80</v>
      </c>
      <c r="E285" s="35" t="s">
        <v>1024</v>
      </c>
      <c r="F285" s="34">
        <v>1</v>
      </c>
      <c r="G285" s="35" t="s">
        <v>99</v>
      </c>
      <c r="H285" s="40" t="s">
        <v>1025</v>
      </c>
      <c r="I285" s="40" t="s">
        <v>53</v>
      </c>
      <c r="J285" s="40" t="s">
        <v>53</v>
      </c>
      <c r="K285" s="40" t="s">
        <v>53</v>
      </c>
      <c r="L285" s="40">
        <v>14</v>
      </c>
      <c r="M285" s="40">
        <v>110</v>
      </c>
      <c r="N285" s="40">
        <v>32</v>
      </c>
      <c r="O285" s="41">
        <v>110</v>
      </c>
      <c r="P285" s="41">
        <v>50</v>
      </c>
      <c r="Q285" s="41">
        <v>50</v>
      </c>
      <c r="R285" s="41">
        <v>50</v>
      </c>
      <c r="S285" s="41"/>
      <c r="T285" s="41"/>
      <c r="U285" s="41"/>
      <c r="V285" s="41"/>
      <c r="W285" s="42" t="s">
        <v>99</v>
      </c>
      <c r="X285" s="42" t="s">
        <v>250</v>
      </c>
      <c r="Y285" s="42" t="s">
        <v>974</v>
      </c>
    </row>
    <row r="286" s="2" customFormat="1" ht="96" customHeight="1" spans="1:25">
      <c r="A286" s="33">
        <v>269</v>
      </c>
      <c r="B286" s="33" t="s">
        <v>1026</v>
      </c>
      <c r="C286" s="35" t="s">
        <v>1027</v>
      </c>
      <c r="D286" s="40" t="s">
        <v>80</v>
      </c>
      <c r="E286" s="35" t="s">
        <v>1028</v>
      </c>
      <c r="F286" s="34">
        <v>1</v>
      </c>
      <c r="G286" s="35" t="s">
        <v>99</v>
      </c>
      <c r="H286" s="40" t="s">
        <v>1029</v>
      </c>
      <c r="I286" s="40" t="s">
        <v>60</v>
      </c>
      <c r="J286" s="40" t="s">
        <v>53</v>
      </c>
      <c r="K286" s="40" t="s">
        <v>53</v>
      </c>
      <c r="L286" s="40">
        <v>69</v>
      </c>
      <c r="M286" s="40">
        <v>207</v>
      </c>
      <c r="N286" s="40">
        <v>161</v>
      </c>
      <c r="O286" s="41">
        <v>595</v>
      </c>
      <c r="P286" s="41">
        <v>200</v>
      </c>
      <c r="Q286" s="41">
        <v>200</v>
      </c>
      <c r="R286" s="41">
        <v>200</v>
      </c>
      <c r="S286" s="41"/>
      <c r="T286" s="41"/>
      <c r="U286" s="41"/>
      <c r="V286" s="41"/>
      <c r="W286" s="42" t="s">
        <v>99</v>
      </c>
      <c r="X286" s="42" t="s">
        <v>250</v>
      </c>
      <c r="Y286" s="42" t="s">
        <v>974</v>
      </c>
    </row>
    <row r="287" s="2" customFormat="1" ht="80" customHeight="1" spans="1:25">
      <c r="A287" s="33">
        <v>270</v>
      </c>
      <c r="B287" s="33" t="s">
        <v>1030</v>
      </c>
      <c r="C287" s="35" t="s">
        <v>1031</v>
      </c>
      <c r="D287" s="40" t="s">
        <v>80</v>
      </c>
      <c r="E287" s="35" t="s">
        <v>1032</v>
      </c>
      <c r="F287" s="34">
        <v>1</v>
      </c>
      <c r="G287" s="35" t="s">
        <v>99</v>
      </c>
      <c r="H287" s="40" t="s">
        <v>493</v>
      </c>
      <c r="I287" s="40" t="s">
        <v>60</v>
      </c>
      <c r="J287" s="40" t="s">
        <v>53</v>
      </c>
      <c r="K287" s="40" t="s">
        <v>53</v>
      </c>
      <c r="L287" s="40">
        <v>28</v>
      </c>
      <c r="M287" s="40">
        <v>56</v>
      </c>
      <c r="N287" s="40">
        <v>180</v>
      </c>
      <c r="O287" s="41">
        <v>625</v>
      </c>
      <c r="P287" s="41">
        <v>160</v>
      </c>
      <c r="Q287" s="41">
        <v>160</v>
      </c>
      <c r="R287" s="41">
        <v>160</v>
      </c>
      <c r="S287" s="41"/>
      <c r="T287" s="41"/>
      <c r="U287" s="41"/>
      <c r="V287" s="41"/>
      <c r="W287" s="42" t="s">
        <v>99</v>
      </c>
      <c r="X287" s="42" t="s">
        <v>250</v>
      </c>
      <c r="Y287" s="42" t="s">
        <v>974</v>
      </c>
    </row>
    <row r="288" s="2" customFormat="1" ht="75" customHeight="1" spans="1:25">
      <c r="A288" s="33">
        <v>271</v>
      </c>
      <c r="B288" s="33" t="s">
        <v>1033</v>
      </c>
      <c r="C288" s="35" t="s">
        <v>1034</v>
      </c>
      <c r="D288" s="40" t="s">
        <v>80</v>
      </c>
      <c r="E288" s="35" t="s">
        <v>1035</v>
      </c>
      <c r="F288" s="34">
        <v>1</v>
      </c>
      <c r="G288" s="35" t="s">
        <v>99</v>
      </c>
      <c r="H288" s="40" t="s">
        <v>249</v>
      </c>
      <c r="I288" s="40" t="s">
        <v>60</v>
      </c>
      <c r="J288" s="40" t="s">
        <v>53</v>
      </c>
      <c r="K288" s="40" t="s">
        <v>53</v>
      </c>
      <c r="L288" s="40">
        <v>23</v>
      </c>
      <c r="M288" s="40">
        <v>64</v>
      </c>
      <c r="N288" s="40">
        <v>57</v>
      </c>
      <c r="O288" s="41">
        <v>178</v>
      </c>
      <c r="P288" s="41">
        <v>100</v>
      </c>
      <c r="Q288" s="41">
        <v>100</v>
      </c>
      <c r="R288" s="41">
        <v>100</v>
      </c>
      <c r="S288" s="41"/>
      <c r="T288" s="41"/>
      <c r="U288" s="41"/>
      <c r="V288" s="41"/>
      <c r="W288" s="42" t="s">
        <v>99</v>
      </c>
      <c r="X288" s="42" t="s">
        <v>250</v>
      </c>
      <c r="Y288" s="42" t="s">
        <v>974</v>
      </c>
    </row>
    <row r="289" s="2" customFormat="1" ht="167" customHeight="1" spans="1:25">
      <c r="A289" s="33">
        <v>272</v>
      </c>
      <c r="B289" s="33" t="s">
        <v>1036</v>
      </c>
      <c r="C289" s="35" t="s">
        <v>1037</v>
      </c>
      <c r="D289" s="40" t="s">
        <v>80</v>
      </c>
      <c r="E289" s="35" t="s">
        <v>1038</v>
      </c>
      <c r="F289" s="34">
        <v>1</v>
      </c>
      <c r="G289" s="35" t="s">
        <v>99</v>
      </c>
      <c r="H289" s="40" t="s">
        <v>373</v>
      </c>
      <c r="I289" s="40" t="s">
        <v>60</v>
      </c>
      <c r="J289" s="40" t="s">
        <v>53</v>
      </c>
      <c r="K289" s="40" t="s">
        <v>53</v>
      </c>
      <c r="L289" s="40">
        <v>18</v>
      </c>
      <c r="M289" s="40">
        <v>50</v>
      </c>
      <c r="N289" s="40">
        <v>206</v>
      </c>
      <c r="O289" s="41">
        <v>424</v>
      </c>
      <c r="P289" s="41">
        <v>300</v>
      </c>
      <c r="Q289" s="41">
        <v>300</v>
      </c>
      <c r="R289" s="41">
        <v>300</v>
      </c>
      <c r="S289" s="41"/>
      <c r="T289" s="41"/>
      <c r="U289" s="41"/>
      <c r="V289" s="41"/>
      <c r="W289" s="42" t="s">
        <v>99</v>
      </c>
      <c r="X289" s="42" t="s">
        <v>250</v>
      </c>
      <c r="Y289" s="42" t="s">
        <v>974</v>
      </c>
    </row>
    <row r="290" s="2" customFormat="1" ht="73" customHeight="1" spans="1:25">
      <c r="A290" s="33">
        <v>273</v>
      </c>
      <c r="B290" s="33" t="s">
        <v>1039</v>
      </c>
      <c r="C290" s="35" t="s">
        <v>1040</v>
      </c>
      <c r="D290" s="40" t="s">
        <v>80</v>
      </c>
      <c r="E290" s="35" t="s">
        <v>1041</v>
      </c>
      <c r="F290" s="34">
        <v>1</v>
      </c>
      <c r="G290" s="35" t="s">
        <v>99</v>
      </c>
      <c r="H290" s="40" t="s">
        <v>373</v>
      </c>
      <c r="I290" s="40" t="s">
        <v>60</v>
      </c>
      <c r="J290" s="40" t="s">
        <v>53</v>
      </c>
      <c r="K290" s="40" t="s">
        <v>53</v>
      </c>
      <c r="L290" s="40">
        <v>28</v>
      </c>
      <c r="M290" s="40">
        <v>56</v>
      </c>
      <c r="N290" s="40">
        <v>180</v>
      </c>
      <c r="O290" s="41">
        <v>625</v>
      </c>
      <c r="P290" s="41">
        <v>160</v>
      </c>
      <c r="Q290" s="41">
        <v>160</v>
      </c>
      <c r="R290" s="41">
        <v>160</v>
      </c>
      <c r="S290" s="41"/>
      <c r="T290" s="41"/>
      <c r="U290" s="41"/>
      <c r="V290" s="41"/>
      <c r="W290" s="42" t="s">
        <v>99</v>
      </c>
      <c r="X290" s="42" t="s">
        <v>250</v>
      </c>
      <c r="Y290" s="42" t="s">
        <v>974</v>
      </c>
    </row>
    <row r="291" s="2" customFormat="1" ht="73" customHeight="1" spans="1:25">
      <c r="A291" s="33">
        <v>274</v>
      </c>
      <c r="B291" s="33" t="s">
        <v>1042</v>
      </c>
      <c r="C291" s="35" t="s">
        <v>1043</v>
      </c>
      <c r="D291" s="40" t="s">
        <v>80</v>
      </c>
      <c r="E291" s="35" t="s">
        <v>1044</v>
      </c>
      <c r="F291" s="34">
        <v>1</v>
      </c>
      <c r="G291" s="35" t="s">
        <v>122</v>
      </c>
      <c r="H291" s="40" t="s">
        <v>468</v>
      </c>
      <c r="I291" s="40" t="s">
        <v>60</v>
      </c>
      <c r="J291" s="40" t="s">
        <v>53</v>
      </c>
      <c r="K291" s="40" t="s">
        <v>53</v>
      </c>
      <c r="L291" s="40">
        <v>7</v>
      </c>
      <c r="M291" s="40">
        <v>21</v>
      </c>
      <c r="N291" s="40">
        <v>10</v>
      </c>
      <c r="O291" s="41">
        <v>32</v>
      </c>
      <c r="P291" s="41">
        <v>45</v>
      </c>
      <c r="Q291" s="41">
        <v>45</v>
      </c>
      <c r="R291" s="41">
        <v>45</v>
      </c>
      <c r="S291" s="41"/>
      <c r="T291" s="41"/>
      <c r="U291" s="41"/>
      <c r="V291" s="41"/>
      <c r="W291" s="42" t="s">
        <v>122</v>
      </c>
      <c r="X291" s="42" t="s">
        <v>250</v>
      </c>
      <c r="Y291" s="42" t="s">
        <v>974</v>
      </c>
    </row>
    <row r="292" s="2" customFormat="1" ht="73" customHeight="1" spans="1:25">
      <c r="A292" s="33">
        <v>275</v>
      </c>
      <c r="B292" s="33" t="s">
        <v>1045</v>
      </c>
      <c r="C292" s="35" t="s">
        <v>1046</v>
      </c>
      <c r="D292" s="40" t="s">
        <v>80</v>
      </c>
      <c r="E292" s="35" t="s">
        <v>1047</v>
      </c>
      <c r="F292" s="34">
        <v>1</v>
      </c>
      <c r="G292" s="35" t="s">
        <v>122</v>
      </c>
      <c r="H292" s="40" t="s">
        <v>309</v>
      </c>
      <c r="I292" s="35" t="s">
        <v>53</v>
      </c>
      <c r="J292" s="40" t="s">
        <v>53</v>
      </c>
      <c r="K292" s="40" t="s">
        <v>60</v>
      </c>
      <c r="L292" s="40">
        <v>3</v>
      </c>
      <c r="M292" s="40">
        <v>7</v>
      </c>
      <c r="N292" s="40">
        <v>23</v>
      </c>
      <c r="O292" s="41">
        <v>71</v>
      </c>
      <c r="P292" s="41">
        <v>21</v>
      </c>
      <c r="Q292" s="41">
        <v>21</v>
      </c>
      <c r="R292" s="41">
        <v>21</v>
      </c>
      <c r="S292" s="41"/>
      <c r="T292" s="41"/>
      <c r="U292" s="41"/>
      <c r="V292" s="41"/>
      <c r="W292" s="42" t="s">
        <v>122</v>
      </c>
      <c r="X292" s="42" t="s">
        <v>250</v>
      </c>
      <c r="Y292" s="42" t="s">
        <v>974</v>
      </c>
    </row>
    <row r="293" s="2" customFormat="1" ht="73" customHeight="1" spans="1:25">
      <c r="A293" s="33">
        <v>276</v>
      </c>
      <c r="B293" s="33" t="s">
        <v>1048</v>
      </c>
      <c r="C293" s="35" t="s">
        <v>1049</v>
      </c>
      <c r="D293" s="40" t="s">
        <v>80</v>
      </c>
      <c r="E293" s="35" t="s">
        <v>1050</v>
      </c>
      <c r="F293" s="34">
        <v>1</v>
      </c>
      <c r="G293" s="35" t="s">
        <v>122</v>
      </c>
      <c r="H293" s="40" t="s">
        <v>760</v>
      </c>
      <c r="I293" s="40" t="s">
        <v>60</v>
      </c>
      <c r="J293" s="40" t="s">
        <v>53</v>
      </c>
      <c r="K293" s="40" t="s">
        <v>60</v>
      </c>
      <c r="L293" s="40">
        <v>36</v>
      </c>
      <c r="M293" s="40">
        <v>148</v>
      </c>
      <c r="N293" s="40">
        <v>147</v>
      </c>
      <c r="O293" s="41">
        <v>576</v>
      </c>
      <c r="P293" s="41">
        <v>35</v>
      </c>
      <c r="Q293" s="41">
        <v>35</v>
      </c>
      <c r="R293" s="41">
        <v>35</v>
      </c>
      <c r="S293" s="41"/>
      <c r="T293" s="41"/>
      <c r="U293" s="41"/>
      <c r="V293" s="41"/>
      <c r="W293" s="42" t="s">
        <v>122</v>
      </c>
      <c r="X293" s="42" t="s">
        <v>250</v>
      </c>
      <c r="Y293" s="42" t="s">
        <v>974</v>
      </c>
    </row>
    <row r="294" s="2" customFormat="1" ht="80" customHeight="1" spans="1:25">
      <c r="A294" s="33">
        <v>277</v>
      </c>
      <c r="B294" s="33" t="s">
        <v>1051</v>
      </c>
      <c r="C294" s="35" t="s">
        <v>1052</v>
      </c>
      <c r="D294" s="40" t="s">
        <v>80</v>
      </c>
      <c r="E294" s="35" t="s">
        <v>1053</v>
      </c>
      <c r="F294" s="34">
        <v>1</v>
      </c>
      <c r="G294" s="35" t="s">
        <v>91</v>
      </c>
      <c r="H294" s="40" t="s">
        <v>358</v>
      </c>
      <c r="I294" s="35" t="s">
        <v>60</v>
      </c>
      <c r="J294" s="40" t="s">
        <v>53</v>
      </c>
      <c r="K294" s="40" t="s">
        <v>53</v>
      </c>
      <c r="L294" s="40">
        <v>45</v>
      </c>
      <c r="M294" s="40">
        <v>135</v>
      </c>
      <c r="N294" s="40">
        <v>204</v>
      </c>
      <c r="O294" s="41">
        <v>565</v>
      </c>
      <c r="P294" s="41">
        <v>100</v>
      </c>
      <c r="Q294" s="41">
        <v>100</v>
      </c>
      <c r="R294" s="41">
        <v>100</v>
      </c>
      <c r="S294" s="41"/>
      <c r="T294" s="41"/>
      <c r="U294" s="41"/>
      <c r="V294" s="41"/>
      <c r="W294" s="42" t="s">
        <v>91</v>
      </c>
      <c r="X294" s="42" t="s">
        <v>250</v>
      </c>
      <c r="Y294" s="42" t="s">
        <v>974</v>
      </c>
    </row>
    <row r="295" s="2" customFormat="1" ht="95" customHeight="1" spans="1:25">
      <c r="A295" s="33">
        <v>278</v>
      </c>
      <c r="B295" s="33" t="s">
        <v>1054</v>
      </c>
      <c r="C295" s="35" t="s">
        <v>1055</v>
      </c>
      <c r="D295" s="40" t="s">
        <v>80</v>
      </c>
      <c r="E295" s="35" t="s">
        <v>1056</v>
      </c>
      <c r="F295" s="34">
        <v>1</v>
      </c>
      <c r="G295" s="35" t="s">
        <v>82</v>
      </c>
      <c r="H295" s="35" t="s">
        <v>1057</v>
      </c>
      <c r="I295" s="40" t="s">
        <v>60</v>
      </c>
      <c r="J295" s="40" t="s">
        <v>53</v>
      </c>
      <c r="K295" s="40" t="s">
        <v>53</v>
      </c>
      <c r="L295" s="40">
        <v>73</v>
      </c>
      <c r="M295" s="40">
        <v>215</v>
      </c>
      <c r="N295" s="40">
        <v>226</v>
      </c>
      <c r="O295" s="42">
        <v>735</v>
      </c>
      <c r="P295" s="42">
        <v>30</v>
      </c>
      <c r="Q295" s="42">
        <v>30</v>
      </c>
      <c r="R295" s="42">
        <v>30</v>
      </c>
      <c r="S295" s="42"/>
      <c r="T295" s="42"/>
      <c r="U295" s="42"/>
      <c r="V295" s="42"/>
      <c r="W295" s="42" t="s">
        <v>82</v>
      </c>
      <c r="X295" s="42" t="s">
        <v>250</v>
      </c>
      <c r="Y295" s="42" t="s">
        <v>974</v>
      </c>
    </row>
    <row r="296" s="2" customFormat="1" ht="72" customHeight="1" spans="1:25">
      <c r="A296" s="33">
        <v>279</v>
      </c>
      <c r="B296" s="33" t="s">
        <v>1058</v>
      </c>
      <c r="C296" s="35" t="s">
        <v>1059</v>
      </c>
      <c r="D296" s="40" t="s">
        <v>80</v>
      </c>
      <c r="E296" s="35" t="s">
        <v>1060</v>
      </c>
      <c r="F296" s="34">
        <v>1</v>
      </c>
      <c r="G296" s="35" t="s">
        <v>122</v>
      </c>
      <c r="H296" s="35" t="s">
        <v>305</v>
      </c>
      <c r="I296" s="35" t="s">
        <v>60</v>
      </c>
      <c r="J296" s="40" t="s">
        <v>53</v>
      </c>
      <c r="K296" s="40" t="s">
        <v>53</v>
      </c>
      <c r="L296" s="40">
        <v>16</v>
      </c>
      <c r="M296" s="40">
        <v>56</v>
      </c>
      <c r="N296" s="40">
        <v>55</v>
      </c>
      <c r="O296" s="42">
        <v>170</v>
      </c>
      <c r="P296" s="42">
        <v>200</v>
      </c>
      <c r="Q296" s="42">
        <v>200</v>
      </c>
      <c r="R296" s="42">
        <v>200</v>
      </c>
      <c r="S296" s="42"/>
      <c r="T296" s="42"/>
      <c r="U296" s="42"/>
      <c r="V296" s="42"/>
      <c r="W296" s="42" t="s">
        <v>122</v>
      </c>
      <c r="X296" s="42" t="s">
        <v>250</v>
      </c>
      <c r="Y296" s="42" t="s">
        <v>974</v>
      </c>
    </row>
    <row r="297" ht="30" customHeight="1" spans="1:25">
      <c r="A297" s="29" t="s">
        <v>1061</v>
      </c>
      <c r="B297" s="30"/>
      <c r="C297" s="31"/>
      <c r="D297" s="31"/>
      <c r="E297" s="31"/>
      <c r="F297" s="32">
        <f>SUM(F298:F309)</f>
        <v>12</v>
      </c>
      <c r="G297" s="31"/>
      <c r="H297" s="31"/>
      <c r="I297" s="31"/>
      <c r="J297" s="31"/>
      <c r="K297" s="31"/>
      <c r="L297" s="32"/>
      <c r="M297" s="32"/>
      <c r="N297" s="32"/>
      <c r="O297" s="32"/>
      <c r="P297" s="32">
        <f t="shared" ref="P297:U297" si="11">SUM(P298:P309)</f>
        <v>4288</v>
      </c>
      <c r="Q297" s="32">
        <f t="shared" si="11"/>
        <v>4288</v>
      </c>
      <c r="R297" s="32">
        <f t="shared" si="11"/>
        <v>4288</v>
      </c>
      <c r="S297" s="32">
        <f t="shared" si="11"/>
        <v>0</v>
      </c>
      <c r="T297" s="32">
        <f t="shared" si="11"/>
        <v>0</v>
      </c>
      <c r="U297" s="32">
        <f t="shared" si="11"/>
        <v>0</v>
      </c>
      <c r="V297" s="56"/>
      <c r="W297" s="56"/>
      <c r="X297" s="56"/>
      <c r="Y297" s="56"/>
    </row>
    <row r="298" s="2" customFormat="1" ht="89" customHeight="1" spans="1:25">
      <c r="A298" s="33">
        <v>280</v>
      </c>
      <c r="B298" s="35" t="s">
        <v>1062</v>
      </c>
      <c r="C298" s="35" t="s">
        <v>1063</v>
      </c>
      <c r="D298" s="40" t="s">
        <v>80</v>
      </c>
      <c r="E298" s="35" t="s">
        <v>1064</v>
      </c>
      <c r="F298" s="34">
        <v>1</v>
      </c>
      <c r="G298" s="35" t="s">
        <v>127</v>
      </c>
      <c r="H298" s="35" t="s">
        <v>254</v>
      </c>
      <c r="I298" s="35" t="s">
        <v>53</v>
      </c>
      <c r="J298" s="40" t="s">
        <v>53</v>
      </c>
      <c r="K298" s="35" t="s">
        <v>53</v>
      </c>
      <c r="L298" s="35">
        <v>25</v>
      </c>
      <c r="M298" s="35">
        <v>92</v>
      </c>
      <c r="N298" s="35">
        <v>78</v>
      </c>
      <c r="O298" s="42">
        <v>186</v>
      </c>
      <c r="P298" s="42">
        <v>1000</v>
      </c>
      <c r="Q298" s="42">
        <v>1000</v>
      </c>
      <c r="R298" s="42">
        <v>1000</v>
      </c>
      <c r="S298" s="42"/>
      <c r="T298" s="42"/>
      <c r="U298" s="42"/>
      <c r="V298" s="42"/>
      <c r="W298" s="42" t="s">
        <v>127</v>
      </c>
      <c r="X298" s="42" t="s">
        <v>250</v>
      </c>
      <c r="Y298" s="42" t="s">
        <v>301</v>
      </c>
    </row>
    <row r="299" s="2" customFormat="1" ht="115" customHeight="1" spans="1:25">
      <c r="A299" s="33">
        <v>281</v>
      </c>
      <c r="B299" s="35" t="s">
        <v>1065</v>
      </c>
      <c r="C299" s="35" t="s">
        <v>1066</v>
      </c>
      <c r="D299" s="40" t="s">
        <v>80</v>
      </c>
      <c r="E299" s="35" t="s">
        <v>1067</v>
      </c>
      <c r="F299" s="34">
        <v>1</v>
      </c>
      <c r="G299" s="35" t="s">
        <v>127</v>
      </c>
      <c r="H299" s="35" t="s">
        <v>198</v>
      </c>
      <c r="I299" s="40" t="s">
        <v>60</v>
      </c>
      <c r="J299" s="40" t="s">
        <v>53</v>
      </c>
      <c r="K299" s="40" t="s">
        <v>53</v>
      </c>
      <c r="L299" s="35">
        <v>30</v>
      </c>
      <c r="M299" s="35">
        <v>86</v>
      </c>
      <c r="N299" s="35">
        <v>60</v>
      </c>
      <c r="O299" s="42">
        <v>128</v>
      </c>
      <c r="P299" s="42">
        <v>750</v>
      </c>
      <c r="Q299" s="42">
        <v>750</v>
      </c>
      <c r="R299" s="42">
        <v>750</v>
      </c>
      <c r="S299" s="42"/>
      <c r="T299" s="42"/>
      <c r="U299" s="42"/>
      <c r="V299" s="42"/>
      <c r="W299" s="42" t="s">
        <v>127</v>
      </c>
      <c r="X299" s="42" t="s">
        <v>250</v>
      </c>
      <c r="Y299" s="42" t="s">
        <v>301</v>
      </c>
    </row>
    <row r="300" s="2" customFormat="1" ht="194" customHeight="1" spans="1:25">
      <c r="A300" s="33">
        <v>282</v>
      </c>
      <c r="B300" s="35" t="s">
        <v>1068</v>
      </c>
      <c r="C300" s="35" t="s">
        <v>1069</v>
      </c>
      <c r="D300" s="40" t="s">
        <v>80</v>
      </c>
      <c r="E300" s="35" t="s">
        <v>1070</v>
      </c>
      <c r="F300" s="34">
        <v>1</v>
      </c>
      <c r="G300" s="35" t="s">
        <v>122</v>
      </c>
      <c r="H300" s="35" t="s">
        <v>1071</v>
      </c>
      <c r="I300" s="40" t="s">
        <v>60</v>
      </c>
      <c r="J300" s="40" t="s">
        <v>53</v>
      </c>
      <c r="K300" s="40" t="s">
        <v>53</v>
      </c>
      <c r="L300" s="40">
        <v>20</v>
      </c>
      <c r="M300" s="40">
        <v>78</v>
      </c>
      <c r="N300" s="40">
        <v>102</v>
      </c>
      <c r="O300" s="41">
        <v>480</v>
      </c>
      <c r="P300" s="41">
        <v>600</v>
      </c>
      <c r="Q300" s="41">
        <v>600</v>
      </c>
      <c r="R300" s="41">
        <v>600</v>
      </c>
      <c r="S300" s="41"/>
      <c r="T300" s="41"/>
      <c r="U300" s="41"/>
      <c r="V300" s="41"/>
      <c r="W300" s="42" t="s">
        <v>122</v>
      </c>
      <c r="X300" s="42" t="s">
        <v>250</v>
      </c>
      <c r="Y300" s="42" t="s">
        <v>301</v>
      </c>
    </row>
    <row r="301" s="2" customFormat="1" ht="93" customHeight="1" spans="1:25">
      <c r="A301" s="33">
        <v>283</v>
      </c>
      <c r="B301" s="35" t="s">
        <v>1072</v>
      </c>
      <c r="C301" s="35" t="s">
        <v>1073</v>
      </c>
      <c r="D301" s="40" t="s">
        <v>80</v>
      </c>
      <c r="E301" s="35" t="s">
        <v>1074</v>
      </c>
      <c r="F301" s="34">
        <v>1</v>
      </c>
      <c r="G301" s="35" t="s">
        <v>122</v>
      </c>
      <c r="H301" s="35" t="s">
        <v>1071</v>
      </c>
      <c r="I301" s="40" t="s">
        <v>60</v>
      </c>
      <c r="J301" s="40" t="s">
        <v>53</v>
      </c>
      <c r="K301" s="40" t="s">
        <v>53</v>
      </c>
      <c r="L301" s="40">
        <v>205</v>
      </c>
      <c r="M301" s="40">
        <v>736</v>
      </c>
      <c r="N301" s="40">
        <v>502</v>
      </c>
      <c r="O301" s="41">
        <v>1774</v>
      </c>
      <c r="P301" s="41">
        <v>200</v>
      </c>
      <c r="Q301" s="41">
        <v>200</v>
      </c>
      <c r="R301" s="41">
        <v>200</v>
      </c>
      <c r="S301" s="41"/>
      <c r="T301" s="41"/>
      <c r="U301" s="41"/>
      <c r="V301" s="41"/>
      <c r="W301" s="42" t="s">
        <v>122</v>
      </c>
      <c r="X301" s="42" t="s">
        <v>250</v>
      </c>
      <c r="Y301" s="42" t="s">
        <v>301</v>
      </c>
    </row>
    <row r="302" s="2" customFormat="1" ht="93" customHeight="1" spans="1:25">
      <c r="A302" s="33">
        <v>284</v>
      </c>
      <c r="B302" s="35" t="s">
        <v>1075</v>
      </c>
      <c r="C302" s="35" t="s">
        <v>1076</v>
      </c>
      <c r="D302" s="40" t="s">
        <v>80</v>
      </c>
      <c r="E302" s="35" t="s">
        <v>1077</v>
      </c>
      <c r="F302" s="34">
        <v>1</v>
      </c>
      <c r="G302" s="35" t="s">
        <v>166</v>
      </c>
      <c r="H302" s="35" t="s">
        <v>313</v>
      </c>
      <c r="I302" s="35" t="s">
        <v>60</v>
      </c>
      <c r="J302" s="35" t="s">
        <v>53</v>
      </c>
      <c r="K302" s="35" t="s">
        <v>60</v>
      </c>
      <c r="L302" s="35">
        <v>118</v>
      </c>
      <c r="M302" s="35">
        <v>241</v>
      </c>
      <c r="N302" s="35">
        <v>254</v>
      </c>
      <c r="O302" s="42">
        <v>958</v>
      </c>
      <c r="P302" s="42">
        <v>100</v>
      </c>
      <c r="Q302" s="42">
        <v>100</v>
      </c>
      <c r="R302" s="42">
        <v>100</v>
      </c>
      <c r="S302" s="42"/>
      <c r="T302" s="42"/>
      <c r="U302" s="42"/>
      <c r="V302" s="42"/>
      <c r="W302" s="42" t="s">
        <v>166</v>
      </c>
      <c r="X302" s="42" t="s">
        <v>250</v>
      </c>
      <c r="Y302" s="42" t="s">
        <v>301</v>
      </c>
    </row>
    <row r="303" s="2" customFormat="1" ht="218" customHeight="1" spans="1:25">
      <c r="A303" s="33">
        <v>285</v>
      </c>
      <c r="B303" s="35" t="s">
        <v>1078</v>
      </c>
      <c r="C303" s="35" t="s">
        <v>1079</v>
      </c>
      <c r="D303" s="40" t="s">
        <v>80</v>
      </c>
      <c r="E303" s="35" t="s">
        <v>1080</v>
      </c>
      <c r="F303" s="34">
        <v>1</v>
      </c>
      <c r="G303" s="35" t="s">
        <v>132</v>
      </c>
      <c r="H303" s="35" t="s">
        <v>813</v>
      </c>
      <c r="I303" s="35" t="s">
        <v>53</v>
      </c>
      <c r="J303" s="35" t="s">
        <v>53</v>
      </c>
      <c r="K303" s="35" t="s">
        <v>60</v>
      </c>
      <c r="L303" s="35">
        <v>3</v>
      </c>
      <c r="M303" s="35">
        <v>13</v>
      </c>
      <c r="N303" s="35">
        <v>16</v>
      </c>
      <c r="O303" s="42">
        <v>58</v>
      </c>
      <c r="P303" s="42">
        <v>368</v>
      </c>
      <c r="Q303" s="42">
        <v>368</v>
      </c>
      <c r="R303" s="42">
        <v>368</v>
      </c>
      <c r="S303" s="42"/>
      <c r="T303" s="42"/>
      <c r="U303" s="42"/>
      <c r="V303" s="42"/>
      <c r="W303" s="42" t="s">
        <v>132</v>
      </c>
      <c r="X303" s="42" t="s">
        <v>250</v>
      </c>
      <c r="Y303" s="42" t="s">
        <v>301</v>
      </c>
    </row>
    <row r="304" s="2" customFormat="1" ht="108" customHeight="1" spans="1:25">
      <c r="A304" s="33">
        <v>286</v>
      </c>
      <c r="B304" s="33" t="s">
        <v>1081</v>
      </c>
      <c r="C304" s="35" t="s">
        <v>1082</v>
      </c>
      <c r="D304" s="40" t="s">
        <v>80</v>
      </c>
      <c r="E304" s="35" t="s">
        <v>1083</v>
      </c>
      <c r="F304" s="34">
        <v>1</v>
      </c>
      <c r="G304" s="35" t="s">
        <v>166</v>
      </c>
      <c r="H304" s="35" t="s">
        <v>1084</v>
      </c>
      <c r="I304" s="35" t="s">
        <v>53</v>
      </c>
      <c r="J304" s="40" t="s">
        <v>53</v>
      </c>
      <c r="K304" s="40" t="s">
        <v>53</v>
      </c>
      <c r="L304" s="40">
        <v>26</v>
      </c>
      <c r="M304" s="40">
        <v>113</v>
      </c>
      <c r="N304" s="40">
        <v>51</v>
      </c>
      <c r="O304" s="41">
        <v>212</v>
      </c>
      <c r="P304" s="41">
        <v>400</v>
      </c>
      <c r="Q304" s="41">
        <v>400</v>
      </c>
      <c r="R304" s="41">
        <v>400</v>
      </c>
      <c r="S304" s="41"/>
      <c r="T304" s="41"/>
      <c r="U304" s="41"/>
      <c r="V304" s="41"/>
      <c r="W304" s="42" t="s">
        <v>166</v>
      </c>
      <c r="X304" s="42" t="s">
        <v>250</v>
      </c>
      <c r="Y304" s="42" t="s">
        <v>301</v>
      </c>
    </row>
    <row r="305" s="2" customFormat="1" ht="108" customHeight="1" spans="1:25">
      <c r="A305" s="33">
        <v>287</v>
      </c>
      <c r="B305" s="33" t="s">
        <v>1085</v>
      </c>
      <c r="C305" s="35" t="s">
        <v>1086</v>
      </c>
      <c r="D305" s="40" t="s">
        <v>69</v>
      </c>
      <c r="E305" s="35" t="s">
        <v>1087</v>
      </c>
      <c r="F305" s="34">
        <v>1</v>
      </c>
      <c r="G305" s="35" t="s">
        <v>71</v>
      </c>
      <c r="H305" s="35" t="s">
        <v>855</v>
      </c>
      <c r="I305" s="40" t="s">
        <v>53</v>
      </c>
      <c r="J305" s="40" t="s">
        <v>53</v>
      </c>
      <c r="K305" s="33" t="s">
        <v>60</v>
      </c>
      <c r="L305" s="40">
        <v>10</v>
      </c>
      <c r="M305" s="40">
        <v>32</v>
      </c>
      <c r="N305" s="40">
        <v>15</v>
      </c>
      <c r="O305" s="41">
        <v>45</v>
      </c>
      <c r="P305" s="41">
        <v>215</v>
      </c>
      <c r="Q305" s="41">
        <v>215</v>
      </c>
      <c r="R305" s="41">
        <v>215</v>
      </c>
      <c r="S305" s="41"/>
      <c r="T305" s="41"/>
      <c r="U305" s="41"/>
      <c r="V305" s="41"/>
      <c r="W305" s="42" t="s">
        <v>71</v>
      </c>
      <c r="X305" s="42" t="s">
        <v>250</v>
      </c>
      <c r="Y305" s="42" t="s">
        <v>301</v>
      </c>
    </row>
    <row r="306" s="2" customFormat="1" ht="108" customHeight="1" spans="1:25">
      <c r="A306" s="33">
        <v>288</v>
      </c>
      <c r="B306" s="33" t="s">
        <v>1088</v>
      </c>
      <c r="C306" s="35" t="s">
        <v>1089</v>
      </c>
      <c r="D306" s="40" t="s">
        <v>69</v>
      </c>
      <c r="E306" s="35" t="s">
        <v>1090</v>
      </c>
      <c r="F306" s="34">
        <v>1</v>
      </c>
      <c r="G306" s="35" t="s">
        <v>71</v>
      </c>
      <c r="H306" s="35" t="s">
        <v>855</v>
      </c>
      <c r="I306" s="40" t="s">
        <v>53</v>
      </c>
      <c r="J306" s="40" t="s">
        <v>53</v>
      </c>
      <c r="K306" s="33" t="s">
        <v>60</v>
      </c>
      <c r="L306" s="40">
        <v>38</v>
      </c>
      <c r="M306" s="40">
        <v>120</v>
      </c>
      <c r="N306" s="40">
        <v>64</v>
      </c>
      <c r="O306" s="41">
        <v>213</v>
      </c>
      <c r="P306" s="41">
        <v>200</v>
      </c>
      <c r="Q306" s="41">
        <v>200</v>
      </c>
      <c r="R306" s="41">
        <v>200</v>
      </c>
      <c r="S306" s="41"/>
      <c r="T306" s="41"/>
      <c r="U306" s="41"/>
      <c r="V306" s="41"/>
      <c r="W306" s="42" t="s">
        <v>71</v>
      </c>
      <c r="X306" s="42" t="s">
        <v>250</v>
      </c>
      <c r="Y306" s="42" t="s">
        <v>301</v>
      </c>
    </row>
    <row r="307" s="2" customFormat="1" ht="94" customHeight="1" spans="1:25">
      <c r="A307" s="33">
        <v>289</v>
      </c>
      <c r="B307" s="33" t="s">
        <v>1091</v>
      </c>
      <c r="C307" s="35" t="s">
        <v>1092</v>
      </c>
      <c r="D307" s="40" t="s">
        <v>1093</v>
      </c>
      <c r="E307" s="35" t="s">
        <v>1094</v>
      </c>
      <c r="F307" s="34">
        <v>1</v>
      </c>
      <c r="G307" s="35" t="s">
        <v>71</v>
      </c>
      <c r="H307" s="35" t="s">
        <v>855</v>
      </c>
      <c r="I307" s="40" t="s">
        <v>53</v>
      </c>
      <c r="J307" s="40" t="s">
        <v>53</v>
      </c>
      <c r="K307" s="33" t="s">
        <v>60</v>
      </c>
      <c r="L307" s="40">
        <v>25</v>
      </c>
      <c r="M307" s="40">
        <v>70</v>
      </c>
      <c r="N307" s="40">
        <v>45</v>
      </c>
      <c r="O307" s="41">
        <v>104</v>
      </c>
      <c r="P307" s="41">
        <v>155</v>
      </c>
      <c r="Q307" s="41">
        <v>155</v>
      </c>
      <c r="R307" s="41">
        <v>155</v>
      </c>
      <c r="S307" s="41"/>
      <c r="T307" s="41"/>
      <c r="U307" s="41"/>
      <c r="V307" s="41"/>
      <c r="W307" s="42" t="s">
        <v>71</v>
      </c>
      <c r="X307" s="42" t="s">
        <v>250</v>
      </c>
      <c r="Y307" s="42" t="s">
        <v>301</v>
      </c>
    </row>
    <row r="308" s="2" customFormat="1" ht="77" customHeight="1" spans="1:25">
      <c r="A308" s="33">
        <v>290</v>
      </c>
      <c r="B308" s="33" t="s">
        <v>1095</v>
      </c>
      <c r="C308" s="35" t="s">
        <v>1096</v>
      </c>
      <c r="D308" s="40" t="s">
        <v>69</v>
      </c>
      <c r="E308" s="35" t="s">
        <v>1097</v>
      </c>
      <c r="F308" s="34">
        <v>1</v>
      </c>
      <c r="G308" s="35" t="s">
        <v>71</v>
      </c>
      <c r="H308" s="35" t="s">
        <v>369</v>
      </c>
      <c r="I308" s="40" t="s">
        <v>53</v>
      </c>
      <c r="J308" s="40" t="s">
        <v>53</v>
      </c>
      <c r="K308" s="40" t="s">
        <v>60</v>
      </c>
      <c r="L308" s="40">
        <v>22</v>
      </c>
      <c r="M308" s="40">
        <v>61</v>
      </c>
      <c r="N308" s="40">
        <v>74</v>
      </c>
      <c r="O308" s="41">
        <v>188</v>
      </c>
      <c r="P308" s="41">
        <v>100</v>
      </c>
      <c r="Q308" s="41">
        <v>100</v>
      </c>
      <c r="R308" s="41">
        <v>100</v>
      </c>
      <c r="S308" s="41"/>
      <c r="T308" s="41"/>
      <c r="U308" s="41"/>
      <c r="V308" s="41"/>
      <c r="W308" s="42" t="s">
        <v>71</v>
      </c>
      <c r="X308" s="42" t="s">
        <v>250</v>
      </c>
      <c r="Y308" s="42" t="s">
        <v>301</v>
      </c>
    </row>
    <row r="309" s="2" customFormat="1" ht="79" customHeight="1" spans="1:25">
      <c r="A309" s="33">
        <v>291</v>
      </c>
      <c r="B309" s="33" t="s">
        <v>1098</v>
      </c>
      <c r="C309" s="35" t="s">
        <v>1099</v>
      </c>
      <c r="D309" s="40" t="s">
        <v>69</v>
      </c>
      <c r="E309" s="35" t="s">
        <v>1100</v>
      </c>
      <c r="F309" s="34">
        <v>1</v>
      </c>
      <c r="G309" s="35" t="s">
        <v>71</v>
      </c>
      <c r="H309" s="35" t="s">
        <v>1101</v>
      </c>
      <c r="I309" s="40" t="s">
        <v>53</v>
      </c>
      <c r="J309" s="40" t="s">
        <v>53</v>
      </c>
      <c r="K309" s="40" t="s">
        <v>53</v>
      </c>
      <c r="L309" s="40">
        <v>28</v>
      </c>
      <c r="M309" s="40">
        <v>78</v>
      </c>
      <c r="N309" s="40">
        <v>87</v>
      </c>
      <c r="O309" s="41">
        <v>131</v>
      </c>
      <c r="P309" s="41">
        <v>200</v>
      </c>
      <c r="Q309" s="41">
        <v>200</v>
      </c>
      <c r="R309" s="41">
        <v>200</v>
      </c>
      <c r="S309" s="41"/>
      <c r="T309" s="41"/>
      <c r="U309" s="41"/>
      <c r="V309" s="41"/>
      <c r="W309" s="42" t="s">
        <v>71</v>
      </c>
      <c r="X309" s="42" t="s">
        <v>250</v>
      </c>
      <c r="Y309" s="42" t="s">
        <v>301</v>
      </c>
    </row>
    <row r="310" ht="30" customHeight="1" spans="1:25">
      <c r="A310" s="26" t="s">
        <v>1102</v>
      </c>
      <c r="B310" s="58"/>
      <c r="C310" s="59"/>
      <c r="D310" s="59"/>
      <c r="E310" s="59"/>
      <c r="F310" s="27">
        <f t="shared" ref="F310:F315" si="12">F311</f>
        <v>1</v>
      </c>
      <c r="G310" s="59"/>
      <c r="H310" s="59"/>
      <c r="I310" s="59"/>
      <c r="J310" s="59"/>
      <c r="K310" s="59"/>
      <c r="L310" s="27"/>
      <c r="M310" s="27"/>
      <c r="N310" s="27"/>
      <c r="O310" s="27"/>
      <c r="P310" s="27">
        <f t="shared" ref="P310:U310" si="13">P311</f>
        <v>1000</v>
      </c>
      <c r="Q310" s="27">
        <f t="shared" si="13"/>
        <v>1000</v>
      </c>
      <c r="R310" s="27">
        <f t="shared" si="13"/>
        <v>1000</v>
      </c>
      <c r="S310" s="27">
        <f t="shared" si="13"/>
        <v>0</v>
      </c>
      <c r="T310" s="27">
        <f t="shared" si="13"/>
        <v>0</v>
      </c>
      <c r="U310" s="27">
        <f t="shared" si="13"/>
        <v>0</v>
      </c>
      <c r="V310" s="27"/>
      <c r="W310" s="65"/>
      <c r="X310" s="65"/>
      <c r="Y310" s="65"/>
    </row>
    <row r="311" ht="30" customHeight="1" spans="1:25">
      <c r="A311" s="29" t="s">
        <v>1103</v>
      </c>
      <c r="B311" s="30"/>
      <c r="C311" s="31"/>
      <c r="D311" s="31"/>
      <c r="E311" s="31"/>
      <c r="F311" s="32">
        <f t="shared" si="12"/>
        <v>1</v>
      </c>
      <c r="G311" s="31"/>
      <c r="H311" s="31"/>
      <c r="I311" s="31"/>
      <c r="J311" s="31"/>
      <c r="K311" s="31"/>
      <c r="L311" s="32"/>
      <c r="M311" s="32"/>
      <c r="N311" s="32"/>
      <c r="O311" s="32"/>
      <c r="P311" s="32">
        <f t="shared" ref="P311:U311" si="14">P312</f>
        <v>1000</v>
      </c>
      <c r="Q311" s="32">
        <f t="shared" si="14"/>
        <v>1000</v>
      </c>
      <c r="R311" s="32">
        <f t="shared" si="14"/>
        <v>1000</v>
      </c>
      <c r="S311" s="32">
        <f t="shared" si="14"/>
        <v>0</v>
      </c>
      <c r="T311" s="32">
        <f t="shared" si="14"/>
        <v>0</v>
      </c>
      <c r="U311" s="32">
        <f t="shared" si="14"/>
        <v>0</v>
      </c>
      <c r="V311" s="32"/>
      <c r="W311" s="56"/>
      <c r="X311" s="56"/>
      <c r="Y311" s="56"/>
    </row>
    <row r="312" s="2" customFormat="1" ht="74" customHeight="1" spans="1:25">
      <c r="A312" s="33">
        <v>292</v>
      </c>
      <c r="B312" s="33" t="s">
        <v>1104</v>
      </c>
      <c r="C312" s="35" t="s">
        <v>1105</v>
      </c>
      <c r="D312" s="40" t="s">
        <v>37</v>
      </c>
      <c r="E312" s="35" t="s">
        <v>1106</v>
      </c>
      <c r="F312" s="34">
        <v>1</v>
      </c>
      <c r="G312" s="35" t="s">
        <v>39</v>
      </c>
      <c r="H312" s="35" t="s">
        <v>1107</v>
      </c>
      <c r="I312" s="40"/>
      <c r="J312" s="40"/>
      <c r="K312" s="40"/>
      <c r="L312" s="40">
        <v>5915</v>
      </c>
      <c r="M312" s="40">
        <v>5915</v>
      </c>
      <c r="N312" s="40">
        <v>5915</v>
      </c>
      <c r="O312" s="41">
        <v>5915</v>
      </c>
      <c r="P312" s="41">
        <v>1000</v>
      </c>
      <c r="Q312" s="41">
        <v>1000</v>
      </c>
      <c r="R312" s="41">
        <v>1000</v>
      </c>
      <c r="S312" s="41"/>
      <c r="T312" s="41"/>
      <c r="U312" s="41"/>
      <c r="V312" s="41"/>
      <c r="W312" s="42" t="s">
        <v>250</v>
      </c>
      <c r="X312" s="42" t="s">
        <v>250</v>
      </c>
      <c r="Y312" s="42" t="s">
        <v>1108</v>
      </c>
    </row>
    <row r="313" s="4" customFormat="1" ht="30" customHeight="1" spans="1:25">
      <c r="A313" s="23" t="s">
        <v>1109</v>
      </c>
      <c r="B313" s="24"/>
      <c r="C313" s="60"/>
      <c r="D313" s="60"/>
      <c r="E313" s="60"/>
      <c r="F313" s="24">
        <f>F314+F317+F320</f>
        <v>3</v>
      </c>
      <c r="G313" s="60"/>
      <c r="H313" s="60"/>
      <c r="I313" s="60"/>
      <c r="J313" s="60"/>
      <c r="K313" s="60"/>
      <c r="L313" s="24"/>
      <c r="M313" s="24"/>
      <c r="N313" s="24"/>
      <c r="O313" s="24"/>
      <c r="P313" s="24">
        <f t="shared" ref="P313:U313" si="15">P314+P317+P320</f>
        <v>1880.2</v>
      </c>
      <c r="Q313" s="24">
        <f t="shared" si="15"/>
        <v>1880.2</v>
      </c>
      <c r="R313" s="24">
        <f t="shared" si="15"/>
        <v>1880.2</v>
      </c>
      <c r="S313" s="24">
        <f t="shared" si="15"/>
        <v>0</v>
      </c>
      <c r="T313" s="24">
        <f t="shared" si="15"/>
        <v>0</v>
      </c>
      <c r="U313" s="24">
        <f t="shared" si="15"/>
        <v>0</v>
      </c>
      <c r="V313" s="66"/>
      <c r="W313" s="66"/>
      <c r="X313" s="66"/>
      <c r="Y313" s="66"/>
    </row>
    <row r="314" s="4" customFormat="1" ht="30" customHeight="1" spans="1:25">
      <c r="A314" s="26" t="s">
        <v>1110</v>
      </c>
      <c r="B314" s="27"/>
      <c r="C314" s="61"/>
      <c r="D314" s="61"/>
      <c r="E314" s="61"/>
      <c r="F314" s="27">
        <f t="shared" si="12"/>
        <v>1</v>
      </c>
      <c r="G314" s="61"/>
      <c r="H314" s="61"/>
      <c r="I314" s="61"/>
      <c r="J314" s="61"/>
      <c r="K314" s="61"/>
      <c r="L314" s="27"/>
      <c r="M314" s="27"/>
      <c r="N314" s="27"/>
      <c r="O314" s="27"/>
      <c r="P314" s="27">
        <f t="shared" ref="P314:U314" si="16">P315</f>
        <v>325</v>
      </c>
      <c r="Q314" s="27">
        <f t="shared" si="16"/>
        <v>325</v>
      </c>
      <c r="R314" s="27">
        <f t="shared" si="16"/>
        <v>325</v>
      </c>
      <c r="S314" s="27">
        <f t="shared" si="16"/>
        <v>0</v>
      </c>
      <c r="T314" s="27">
        <f t="shared" si="16"/>
        <v>0</v>
      </c>
      <c r="U314" s="27">
        <f t="shared" si="16"/>
        <v>0</v>
      </c>
      <c r="V314" s="67"/>
      <c r="W314" s="67"/>
      <c r="X314" s="67"/>
      <c r="Y314" s="67"/>
    </row>
    <row r="315" s="4" customFormat="1" ht="30" customHeight="1" spans="1:25">
      <c r="A315" s="29" t="s">
        <v>1111</v>
      </c>
      <c r="B315" s="30"/>
      <c r="C315" s="62"/>
      <c r="D315" s="62"/>
      <c r="E315" s="62"/>
      <c r="F315" s="32">
        <f t="shared" si="12"/>
        <v>1</v>
      </c>
      <c r="G315" s="62"/>
      <c r="H315" s="62"/>
      <c r="I315" s="62"/>
      <c r="J315" s="62"/>
      <c r="K315" s="62"/>
      <c r="L315" s="32"/>
      <c r="M315" s="32"/>
      <c r="N315" s="32"/>
      <c r="O315" s="32"/>
      <c r="P315" s="32">
        <f t="shared" ref="P315:U315" si="17">P316</f>
        <v>325</v>
      </c>
      <c r="Q315" s="32">
        <f t="shared" si="17"/>
        <v>325</v>
      </c>
      <c r="R315" s="32">
        <f t="shared" si="17"/>
        <v>325</v>
      </c>
      <c r="S315" s="32">
        <f t="shared" si="17"/>
        <v>0</v>
      </c>
      <c r="T315" s="32">
        <f t="shared" si="17"/>
        <v>0</v>
      </c>
      <c r="U315" s="32">
        <f t="shared" si="17"/>
        <v>0</v>
      </c>
      <c r="V315" s="68"/>
      <c r="W315" s="68"/>
      <c r="X315" s="68"/>
      <c r="Y315" s="68"/>
    </row>
    <row r="316" s="2" customFormat="1" ht="62" customHeight="1" spans="1:25">
      <c r="A316" s="33">
        <v>293</v>
      </c>
      <c r="B316" s="33" t="s">
        <v>1112</v>
      </c>
      <c r="C316" s="35" t="s">
        <v>1113</v>
      </c>
      <c r="D316" s="40" t="s">
        <v>37</v>
      </c>
      <c r="E316" s="40" t="s">
        <v>1114</v>
      </c>
      <c r="F316" s="34">
        <v>1</v>
      </c>
      <c r="G316" s="35" t="s">
        <v>39</v>
      </c>
      <c r="H316" s="40"/>
      <c r="I316" s="40"/>
      <c r="J316" s="40"/>
      <c r="K316" s="40"/>
      <c r="L316" s="40">
        <v>6000</v>
      </c>
      <c r="M316" s="40">
        <v>6500</v>
      </c>
      <c r="N316" s="40">
        <v>6000</v>
      </c>
      <c r="O316" s="40">
        <v>6500</v>
      </c>
      <c r="P316" s="41">
        <v>325</v>
      </c>
      <c r="Q316" s="41">
        <v>325</v>
      </c>
      <c r="R316" s="41">
        <v>325</v>
      </c>
      <c r="S316" s="41"/>
      <c r="T316" s="41"/>
      <c r="U316" s="41"/>
      <c r="V316" s="41"/>
      <c r="W316" s="41" t="s">
        <v>1115</v>
      </c>
      <c r="X316" s="41" t="s">
        <v>1115</v>
      </c>
      <c r="Y316" s="41" t="s">
        <v>1108</v>
      </c>
    </row>
    <row r="317" s="4" customFormat="1" ht="30" customHeight="1" spans="1:25">
      <c r="A317" s="26" t="s">
        <v>1116</v>
      </c>
      <c r="B317" s="27"/>
      <c r="C317" s="61"/>
      <c r="D317" s="61"/>
      <c r="E317" s="61"/>
      <c r="F317" s="27">
        <f t="shared" ref="F317:F321" si="18">F318</f>
        <v>1</v>
      </c>
      <c r="G317" s="61"/>
      <c r="H317" s="61"/>
      <c r="I317" s="61"/>
      <c r="J317" s="61"/>
      <c r="K317" s="61"/>
      <c r="L317" s="27"/>
      <c r="M317" s="27"/>
      <c r="N317" s="27"/>
      <c r="O317" s="27"/>
      <c r="P317" s="27">
        <f t="shared" ref="P317:U317" si="19">P318</f>
        <v>200</v>
      </c>
      <c r="Q317" s="27">
        <f t="shared" si="19"/>
        <v>200</v>
      </c>
      <c r="R317" s="27">
        <f t="shared" si="19"/>
        <v>200</v>
      </c>
      <c r="S317" s="27">
        <f t="shared" si="19"/>
        <v>0</v>
      </c>
      <c r="T317" s="27">
        <f t="shared" si="19"/>
        <v>0</v>
      </c>
      <c r="U317" s="27">
        <f t="shared" si="19"/>
        <v>0</v>
      </c>
      <c r="V317" s="67"/>
      <c r="W317" s="67"/>
      <c r="X317" s="67"/>
      <c r="Y317" s="67"/>
    </row>
    <row r="318" s="5" customFormat="1" ht="30" customHeight="1" spans="1:25">
      <c r="A318" s="29" t="s">
        <v>1117</v>
      </c>
      <c r="B318" s="30"/>
      <c r="C318" s="63"/>
      <c r="D318" s="63"/>
      <c r="E318" s="63"/>
      <c r="F318" s="32">
        <f t="shared" si="18"/>
        <v>1</v>
      </c>
      <c r="G318" s="63"/>
      <c r="H318" s="63"/>
      <c r="I318" s="63"/>
      <c r="J318" s="63"/>
      <c r="K318" s="63"/>
      <c r="L318" s="32"/>
      <c r="M318" s="32"/>
      <c r="N318" s="32"/>
      <c r="O318" s="32"/>
      <c r="P318" s="32">
        <f t="shared" ref="P318:U318" si="20">P319</f>
        <v>200</v>
      </c>
      <c r="Q318" s="32">
        <f t="shared" si="20"/>
        <v>200</v>
      </c>
      <c r="R318" s="32">
        <f t="shared" si="20"/>
        <v>200</v>
      </c>
      <c r="S318" s="32">
        <f t="shared" si="20"/>
        <v>0</v>
      </c>
      <c r="T318" s="32">
        <f t="shared" si="20"/>
        <v>0</v>
      </c>
      <c r="U318" s="32">
        <f t="shared" si="20"/>
        <v>0</v>
      </c>
      <c r="V318" s="69"/>
      <c r="W318" s="69"/>
      <c r="X318" s="69"/>
      <c r="Y318" s="69"/>
    </row>
    <row r="319" s="2" customFormat="1" ht="88" customHeight="1" spans="1:25">
      <c r="A319" s="33">
        <v>294</v>
      </c>
      <c r="B319" s="34" t="s">
        <v>1118</v>
      </c>
      <c r="C319" s="35" t="s">
        <v>1119</v>
      </c>
      <c r="D319" s="40" t="s">
        <v>37</v>
      </c>
      <c r="E319" s="35" t="s">
        <v>1120</v>
      </c>
      <c r="F319" s="34">
        <v>1</v>
      </c>
      <c r="G319" s="35" t="s">
        <v>39</v>
      </c>
      <c r="H319" s="35" t="s">
        <v>1107</v>
      </c>
      <c r="I319" s="35"/>
      <c r="J319" s="35"/>
      <c r="K319" s="35"/>
      <c r="L319" s="35">
        <v>750</v>
      </c>
      <c r="M319" s="35">
        <v>750</v>
      </c>
      <c r="N319" s="35">
        <v>1300</v>
      </c>
      <c r="O319" s="42">
        <v>1300</v>
      </c>
      <c r="P319" s="42">
        <v>200</v>
      </c>
      <c r="Q319" s="42">
        <v>200</v>
      </c>
      <c r="R319" s="42">
        <v>200</v>
      </c>
      <c r="S319" s="42"/>
      <c r="T319" s="42"/>
      <c r="U319" s="42"/>
      <c r="V319" s="42"/>
      <c r="W319" s="42" t="s">
        <v>1121</v>
      </c>
      <c r="X319" s="42" t="s">
        <v>1121</v>
      </c>
      <c r="Y319" s="42" t="s">
        <v>1108</v>
      </c>
    </row>
    <row r="320" s="4" customFormat="1" ht="30" customHeight="1" spans="1:25">
      <c r="A320" s="26" t="s">
        <v>1122</v>
      </c>
      <c r="B320" s="27"/>
      <c r="C320" s="61"/>
      <c r="D320" s="61"/>
      <c r="E320" s="61"/>
      <c r="F320" s="27">
        <f t="shared" si="18"/>
        <v>1</v>
      </c>
      <c r="G320" s="61"/>
      <c r="H320" s="61"/>
      <c r="I320" s="61"/>
      <c r="J320" s="61"/>
      <c r="K320" s="61"/>
      <c r="L320" s="27"/>
      <c r="M320" s="27"/>
      <c r="N320" s="27"/>
      <c r="O320" s="27"/>
      <c r="P320" s="27">
        <f t="shared" ref="P320:U320" si="21">P321</f>
        <v>1355.2</v>
      </c>
      <c r="Q320" s="27">
        <f t="shared" si="21"/>
        <v>1355.2</v>
      </c>
      <c r="R320" s="27">
        <f t="shared" si="21"/>
        <v>1355.2</v>
      </c>
      <c r="S320" s="27">
        <f t="shared" si="21"/>
        <v>0</v>
      </c>
      <c r="T320" s="27">
        <f t="shared" si="21"/>
        <v>0</v>
      </c>
      <c r="U320" s="27">
        <f t="shared" si="21"/>
        <v>0</v>
      </c>
      <c r="V320" s="67"/>
      <c r="W320" s="67"/>
      <c r="X320" s="67"/>
      <c r="Y320" s="67"/>
    </row>
    <row r="321" s="4" customFormat="1" ht="30" customHeight="1" spans="1:25">
      <c r="A321" s="29" t="s">
        <v>1123</v>
      </c>
      <c r="B321" s="30"/>
      <c r="C321" s="62"/>
      <c r="D321" s="62"/>
      <c r="E321" s="62"/>
      <c r="F321" s="32">
        <f t="shared" si="18"/>
        <v>1</v>
      </c>
      <c r="G321" s="62"/>
      <c r="H321" s="62"/>
      <c r="I321" s="62"/>
      <c r="J321" s="62"/>
      <c r="K321" s="62"/>
      <c r="L321" s="32"/>
      <c r="M321" s="32"/>
      <c r="N321" s="32"/>
      <c r="O321" s="32"/>
      <c r="P321" s="32">
        <f t="shared" ref="P321:U321" si="22">P322</f>
        <v>1355.2</v>
      </c>
      <c r="Q321" s="32">
        <f t="shared" si="22"/>
        <v>1355.2</v>
      </c>
      <c r="R321" s="32">
        <f t="shared" si="22"/>
        <v>1355.2</v>
      </c>
      <c r="S321" s="32">
        <f t="shared" si="22"/>
        <v>0</v>
      </c>
      <c r="T321" s="32">
        <f t="shared" si="22"/>
        <v>0</v>
      </c>
      <c r="U321" s="32">
        <f t="shared" si="22"/>
        <v>0</v>
      </c>
      <c r="V321" s="68"/>
      <c r="W321" s="68"/>
      <c r="X321" s="68"/>
      <c r="Y321" s="68"/>
    </row>
    <row r="322" s="2" customFormat="1" ht="66" customHeight="1" spans="1:25">
      <c r="A322" s="33">
        <v>295</v>
      </c>
      <c r="B322" s="33" t="s">
        <v>1124</v>
      </c>
      <c r="C322" s="35" t="s">
        <v>1125</v>
      </c>
      <c r="D322" s="40" t="s">
        <v>37</v>
      </c>
      <c r="E322" s="40" t="s">
        <v>1126</v>
      </c>
      <c r="F322" s="34">
        <v>1</v>
      </c>
      <c r="G322" s="35" t="s">
        <v>39</v>
      </c>
      <c r="H322" s="40"/>
      <c r="I322" s="40"/>
      <c r="J322" s="40"/>
      <c r="K322" s="40"/>
      <c r="L322" s="40">
        <v>3642</v>
      </c>
      <c r="M322" s="40">
        <v>3642</v>
      </c>
      <c r="N322" s="40">
        <v>3642</v>
      </c>
      <c r="O322" s="41">
        <v>3642</v>
      </c>
      <c r="P322" s="41">
        <v>1355.2</v>
      </c>
      <c r="Q322" s="41">
        <v>1355.2</v>
      </c>
      <c r="R322" s="41">
        <v>1355.2</v>
      </c>
      <c r="S322" s="41"/>
      <c r="T322" s="41"/>
      <c r="U322" s="41"/>
      <c r="V322" s="41"/>
      <c r="W322" s="41" t="s">
        <v>1115</v>
      </c>
      <c r="X322" s="41" t="s">
        <v>1115</v>
      </c>
      <c r="Y322" s="41" t="s">
        <v>1108</v>
      </c>
    </row>
    <row r="323" s="4" customFormat="1" ht="30" customHeight="1" spans="1:25">
      <c r="A323" s="23" t="s">
        <v>1127</v>
      </c>
      <c r="B323" s="24"/>
      <c r="C323" s="60"/>
      <c r="D323" s="60"/>
      <c r="E323" s="60"/>
      <c r="F323" s="24">
        <f>F324+F630</f>
        <v>445</v>
      </c>
      <c r="G323" s="60"/>
      <c r="H323" s="60"/>
      <c r="I323" s="60"/>
      <c r="J323" s="60"/>
      <c r="K323" s="60"/>
      <c r="L323" s="24"/>
      <c r="M323" s="24"/>
      <c r="N323" s="24"/>
      <c r="O323" s="24"/>
      <c r="P323" s="24">
        <f t="shared" ref="P323:U323" si="23">P324+P630</f>
        <v>59284.8</v>
      </c>
      <c r="Q323" s="24">
        <f t="shared" si="23"/>
        <v>59284.8</v>
      </c>
      <c r="R323" s="24">
        <f t="shared" si="23"/>
        <v>45127.69</v>
      </c>
      <c r="S323" s="24">
        <f t="shared" si="23"/>
        <v>13017.11</v>
      </c>
      <c r="T323" s="24">
        <f t="shared" si="23"/>
        <v>300</v>
      </c>
      <c r="U323" s="24">
        <f t="shared" si="23"/>
        <v>840</v>
      </c>
      <c r="V323" s="66"/>
      <c r="W323" s="66"/>
      <c r="X323" s="66"/>
      <c r="Y323" s="66"/>
    </row>
    <row r="324" s="1" customFormat="1" ht="30" customHeight="1" spans="1:25">
      <c r="A324" s="26" t="s">
        <v>1128</v>
      </c>
      <c r="B324" s="27"/>
      <c r="C324" s="28"/>
      <c r="D324" s="28"/>
      <c r="E324" s="28"/>
      <c r="F324" s="27">
        <f>F325+F329+F445+F627</f>
        <v>301</v>
      </c>
      <c r="G324" s="28"/>
      <c r="H324" s="28"/>
      <c r="I324" s="28"/>
      <c r="J324" s="28"/>
      <c r="K324" s="28"/>
      <c r="L324" s="27"/>
      <c r="M324" s="27"/>
      <c r="N324" s="27"/>
      <c r="O324" s="27"/>
      <c r="P324" s="27">
        <f t="shared" ref="P324:U324" si="24">P325+P329+P445+P627</f>
        <v>45157.69</v>
      </c>
      <c r="Q324" s="27">
        <f t="shared" si="24"/>
        <v>45157.69</v>
      </c>
      <c r="R324" s="27">
        <f t="shared" si="24"/>
        <v>45127.69</v>
      </c>
      <c r="S324" s="27">
        <f t="shared" si="24"/>
        <v>30</v>
      </c>
      <c r="T324" s="27">
        <f t="shared" si="24"/>
        <v>0</v>
      </c>
      <c r="U324" s="27">
        <f t="shared" si="24"/>
        <v>0</v>
      </c>
      <c r="V324" s="55"/>
      <c r="W324" s="55"/>
      <c r="X324" s="55"/>
      <c r="Y324" s="55"/>
    </row>
    <row r="325" s="6" customFormat="1" ht="30" customHeight="1" spans="1:25">
      <c r="A325" s="29" t="s">
        <v>1129</v>
      </c>
      <c r="B325" s="30"/>
      <c r="C325" s="70"/>
      <c r="D325" s="70"/>
      <c r="E325" s="70"/>
      <c r="F325" s="32">
        <f>SUM(F326:F328)</f>
        <v>3</v>
      </c>
      <c r="G325" s="70"/>
      <c r="H325" s="70"/>
      <c r="I325" s="70"/>
      <c r="J325" s="70"/>
      <c r="K325" s="70"/>
      <c r="L325" s="32"/>
      <c r="M325" s="32"/>
      <c r="N325" s="32"/>
      <c r="O325" s="32"/>
      <c r="P325" s="32">
        <f t="shared" ref="P325:U325" si="25">SUM(P326:P328)</f>
        <v>30</v>
      </c>
      <c r="Q325" s="32">
        <f t="shared" si="25"/>
        <v>30</v>
      </c>
      <c r="R325" s="32">
        <f t="shared" si="25"/>
        <v>0</v>
      </c>
      <c r="S325" s="32">
        <f t="shared" si="25"/>
        <v>30</v>
      </c>
      <c r="T325" s="32">
        <f t="shared" si="25"/>
        <v>0</v>
      </c>
      <c r="U325" s="32">
        <f t="shared" si="25"/>
        <v>0</v>
      </c>
      <c r="V325" s="72"/>
      <c r="W325" s="72"/>
      <c r="X325" s="72"/>
      <c r="Y325" s="72"/>
    </row>
    <row r="326" s="2" customFormat="1" ht="144" customHeight="1" spans="1:25">
      <c r="A326" s="33">
        <v>296</v>
      </c>
      <c r="B326" s="33" t="s">
        <v>1130</v>
      </c>
      <c r="C326" s="35" t="s">
        <v>1131</v>
      </c>
      <c r="D326" s="40" t="s">
        <v>1132</v>
      </c>
      <c r="E326" s="35" t="s">
        <v>1133</v>
      </c>
      <c r="F326" s="34">
        <v>1</v>
      </c>
      <c r="G326" s="35" t="s">
        <v>99</v>
      </c>
      <c r="H326" s="35" t="s">
        <v>249</v>
      </c>
      <c r="I326" s="40" t="s">
        <v>60</v>
      </c>
      <c r="J326" s="40" t="s">
        <v>53</v>
      </c>
      <c r="K326" s="40" t="s">
        <v>53</v>
      </c>
      <c r="L326" s="40">
        <v>123</v>
      </c>
      <c r="M326" s="40">
        <v>403</v>
      </c>
      <c r="N326" s="40">
        <v>420</v>
      </c>
      <c r="O326" s="42">
        <v>1451</v>
      </c>
      <c r="P326" s="42">
        <v>10</v>
      </c>
      <c r="Q326" s="42">
        <v>10</v>
      </c>
      <c r="R326" s="42"/>
      <c r="S326" s="42">
        <v>10</v>
      </c>
      <c r="T326" s="42"/>
      <c r="U326" s="42"/>
      <c r="V326" s="42"/>
      <c r="W326" s="42" t="s">
        <v>99</v>
      </c>
      <c r="X326" s="42" t="s">
        <v>1134</v>
      </c>
      <c r="Y326" s="42" t="s">
        <v>1135</v>
      </c>
    </row>
    <row r="327" s="2" customFormat="1" ht="144" customHeight="1" spans="1:25">
      <c r="A327" s="33">
        <v>297</v>
      </c>
      <c r="B327" s="33" t="s">
        <v>1136</v>
      </c>
      <c r="C327" s="35" t="s">
        <v>1137</v>
      </c>
      <c r="D327" s="40" t="s">
        <v>1132</v>
      </c>
      <c r="E327" s="35" t="s">
        <v>1133</v>
      </c>
      <c r="F327" s="34">
        <v>1</v>
      </c>
      <c r="G327" s="35" t="s">
        <v>99</v>
      </c>
      <c r="H327" s="35" t="s">
        <v>1138</v>
      </c>
      <c r="I327" s="40" t="s">
        <v>60</v>
      </c>
      <c r="J327" s="40" t="s">
        <v>53</v>
      </c>
      <c r="K327" s="40" t="s">
        <v>53</v>
      </c>
      <c r="L327" s="40">
        <v>90</v>
      </c>
      <c r="M327" s="40">
        <v>302</v>
      </c>
      <c r="N327" s="40">
        <v>336</v>
      </c>
      <c r="O327" s="42">
        <v>1180</v>
      </c>
      <c r="P327" s="42">
        <v>10</v>
      </c>
      <c r="Q327" s="42">
        <v>10</v>
      </c>
      <c r="R327" s="42"/>
      <c r="S327" s="42">
        <v>10</v>
      </c>
      <c r="T327" s="42"/>
      <c r="U327" s="42"/>
      <c r="V327" s="42"/>
      <c r="W327" s="42" t="s">
        <v>99</v>
      </c>
      <c r="X327" s="42" t="s">
        <v>1134</v>
      </c>
      <c r="Y327" s="42" t="s">
        <v>1135</v>
      </c>
    </row>
    <row r="328" s="2" customFormat="1" ht="144" customHeight="1" spans="1:25">
      <c r="A328" s="33">
        <v>298</v>
      </c>
      <c r="B328" s="33" t="s">
        <v>1139</v>
      </c>
      <c r="C328" s="35" t="s">
        <v>1140</v>
      </c>
      <c r="D328" s="40" t="s">
        <v>1132</v>
      </c>
      <c r="E328" s="35" t="s">
        <v>1133</v>
      </c>
      <c r="F328" s="34">
        <v>1</v>
      </c>
      <c r="G328" s="35" t="s">
        <v>99</v>
      </c>
      <c r="H328" s="35" t="s">
        <v>1141</v>
      </c>
      <c r="I328" s="40" t="s">
        <v>53</v>
      </c>
      <c r="J328" s="40" t="s">
        <v>53</v>
      </c>
      <c r="K328" s="40" t="s">
        <v>53</v>
      </c>
      <c r="L328" s="40">
        <v>57</v>
      </c>
      <c r="M328" s="40">
        <v>166</v>
      </c>
      <c r="N328" s="40">
        <v>448</v>
      </c>
      <c r="O328" s="42">
        <v>1485</v>
      </c>
      <c r="P328" s="42">
        <v>10</v>
      </c>
      <c r="Q328" s="42">
        <v>10</v>
      </c>
      <c r="R328" s="42"/>
      <c r="S328" s="42">
        <v>10</v>
      </c>
      <c r="T328" s="42"/>
      <c r="U328" s="42"/>
      <c r="V328" s="42"/>
      <c r="W328" s="42" t="s">
        <v>99</v>
      </c>
      <c r="X328" s="42" t="s">
        <v>1134</v>
      </c>
      <c r="Y328" s="42" t="s">
        <v>1135</v>
      </c>
    </row>
    <row r="329" s="6" customFormat="1" ht="30" customHeight="1" spans="1:25">
      <c r="A329" s="29" t="s">
        <v>1142</v>
      </c>
      <c r="B329" s="30"/>
      <c r="C329" s="70"/>
      <c r="D329" s="70"/>
      <c r="E329" s="70"/>
      <c r="F329" s="32">
        <f>SUM(F330:F444)</f>
        <v>115</v>
      </c>
      <c r="G329" s="70"/>
      <c r="H329" s="70"/>
      <c r="I329" s="70"/>
      <c r="J329" s="70"/>
      <c r="K329" s="70"/>
      <c r="L329" s="32"/>
      <c r="M329" s="32"/>
      <c r="N329" s="32"/>
      <c r="O329" s="32"/>
      <c r="P329" s="32">
        <f t="shared" ref="P329:U329" si="26">SUM(P330:P444)</f>
        <v>17900.7</v>
      </c>
      <c r="Q329" s="32">
        <f t="shared" si="26"/>
        <v>17900.7</v>
      </c>
      <c r="R329" s="32">
        <f t="shared" si="26"/>
        <v>17900.7</v>
      </c>
      <c r="S329" s="32">
        <f t="shared" si="26"/>
        <v>0</v>
      </c>
      <c r="T329" s="32">
        <f t="shared" si="26"/>
        <v>0</v>
      </c>
      <c r="U329" s="32">
        <f t="shared" si="26"/>
        <v>0</v>
      </c>
      <c r="V329" s="72"/>
      <c r="W329" s="72"/>
      <c r="X329" s="72"/>
      <c r="Y329" s="72"/>
    </row>
    <row r="330" s="2" customFormat="1" ht="83" customHeight="1" spans="1:25">
      <c r="A330" s="33">
        <v>299</v>
      </c>
      <c r="B330" s="33" t="s">
        <v>1143</v>
      </c>
      <c r="C330" s="35" t="s">
        <v>1144</v>
      </c>
      <c r="D330" s="40" t="s">
        <v>49</v>
      </c>
      <c r="E330" s="35" t="s">
        <v>1145</v>
      </c>
      <c r="F330" s="34">
        <v>1</v>
      </c>
      <c r="G330" s="35" t="s">
        <v>86</v>
      </c>
      <c r="H330" s="35" t="s">
        <v>206</v>
      </c>
      <c r="I330" s="40" t="s">
        <v>60</v>
      </c>
      <c r="J330" s="40" t="s">
        <v>53</v>
      </c>
      <c r="K330" s="40" t="s">
        <v>53</v>
      </c>
      <c r="L330" s="40">
        <v>42</v>
      </c>
      <c r="M330" s="40">
        <v>168</v>
      </c>
      <c r="N330" s="40">
        <v>95</v>
      </c>
      <c r="O330" s="42">
        <v>380</v>
      </c>
      <c r="P330" s="42">
        <v>200</v>
      </c>
      <c r="Q330" s="42">
        <v>200</v>
      </c>
      <c r="R330" s="42">
        <v>200</v>
      </c>
      <c r="S330" s="42"/>
      <c r="T330" s="42"/>
      <c r="U330" s="42"/>
      <c r="V330" s="42"/>
      <c r="W330" s="42" t="s">
        <v>894</v>
      </c>
      <c r="X330" s="42" t="s">
        <v>894</v>
      </c>
      <c r="Y330" s="42" t="s">
        <v>1146</v>
      </c>
    </row>
    <row r="331" s="2" customFormat="1" ht="83" customHeight="1" spans="1:25">
      <c r="A331" s="33">
        <v>300</v>
      </c>
      <c r="B331" s="33" t="s">
        <v>1147</v>
      </c>
      <c r="C331" s="35" t="s">
        <v>1148</v>
      </c>
      <c r="D331" s="40" t="s">
        <v>49</v>
      </c>
      <c r="E331" s="35" t="s">
        <v>1149</v>
      </c>
      <c r="F331" s="34">
        <v>1</v>
      </c>
      <c r="G331" s="35" t="s">
        <v>122</v>
      </c>
      <c r="H331" s="35" t="s">
        <v>908</v>
      </c>
      <c r="I331" s="35"/>
      <c r="J331" s="40" t="s">
        <v>53</v>
      </c>
      <c r="K331" s="40"/>
      <c r="L331" s="40">
        <v>58</v>
      </c>
      <c r="M331" s="40">
        <v>232</v>
      </c>
      <c r="N331" s="40">
        <v>149</v>
      </c>
      <c r="O331" s="42">
        <v>596</v>
      </c>
      <c r="P331" s="42">
        <v>200</v>
      </c>
      <c r="Q331" s="42">
        <v>200</v>
      </c>
      <c r="R331" s="42">
        <v>200</v>
      </c>
      <c r="S331" s="42"/>
      <c r="T331" s="42"/>
      <c r="U331" s="42"/>
      <c r="V331" s="42"/>
      <c r="W331" s="42" t="s">
        <v>894</v>
      </c>
      <c r="X331" s="42" t="s">
        <v>894</v>
      </c>
      <c r="Y331" s="42" t="s">
        <v>1146</v>
      </c>
    </row>
    <row r="332" s="2" customFormat="1" ht="83" customHeight="1" spans="1:25">
      <c r="A332" s="33">
        <v>301</v>
      </c>
      <c r="B332" s="33" t="s">
        <v>1150</v>
      </c>
      <c r="C332" s="35" t="s">
        <v>1151</v>
      </c>
      <c r="D332" s="40" t="s">
        <v>49</v>
      </c>
      <c r="E332" s="35" t="s">
        <v>1152</v>
      </c>
      <c r="F332" s="34">
        <v>1</v>
      </c>
      <c r="G332" s="35" t="s">
        <v>127</v>
      </c>
      <c r="H332" s="35" t="s">
        <v>883</v>
      </c>
      <c r="I332" s="35" t="s">
        <v>53</v>
      </c>
      <c r="J332" s="40" t="s">
        <v>53</v>
      </c>
      <c r="K332" s="40" t="s">
        <v>53</v>
      </c>
      <c r="L332" s="40">
        <v>39</v>
      </c>
      <c r="M332" s="40">
        <v>156</v>
      </c>
      <c r="N332" s="40">
        <v>78</v>
      </c>
      <c r="O332" s="42">
        <v>312</v>
      </c>
      <c r="P332" s="42">
        <v>160</v>
      </c>
      <c r="Q332" s="42">
        <v>160</v>
      </c>
      <c r="R332" s="42">
        <v>160</v>
      </c>
      <c r="S332" s="42"/>
      <c r="T332" s="42"/>
      <c r="U332" s="42"/>
      <c r="V332" s="42"/>
      <c r="W332" s="42" t="s">
        <v>894</v>
      </c>
      <c r="X332" s="42" t="s">
        <v>894</v>
      </c>
      <c r="Y332" s="42" t="s">
        <v>1146</v>
      </c>
    </row>
    <row r="333" s="2" customFormat="1" ht="83" customHeight="1" spans="1:25">
      <c r="A333" s="33">
        <v>302</v>
      </c>
      <c r="B333" s="33" t="s">
        <v>1153</v>
      </c>
      <c r="C333" s="35" t="s">
        <v>1154</v>
      </c>
      <c r="D333" s="40" t="s">
        <v>49</v>
      </c>
      <c r="E333" s="35" t="s">
        <v>1155</v>
      </c>
      <c r="F333" s="34">
        <v>1</v>
      </c>
      <c r="G333" s="35" t="s">
        <v>51</v>
      </c>
      <c r="H333" s="35" t="s">
        <v>607</v>
      </c>
      <c r="I333" s="35" t="s">
        <v>60</v>
      </c>
      <c r="J333" s="40" t="s">
        <v>53</v>
      </c>
      <c r="K333" s="35" t="s">
        <v>53</v>
      </c>
      <c r="L333" s="40">
        <v>68</v>
      </c>
      <c r="M333" s="40">
        <v>221</v>
      </c>
      <c r="N333" s="40">
        <v>138</v>
      </c>
      <c r="O333" s="42">
        <v>357</v>
      </c>
      <c r="P333" s="42">
        <v>260</v>
      </c>
      <c r="Q333" s="42">
        <v>260</v>
      </c>
      <c r="R333" s="42">
        <v>260</v>
      </c>
      <c r="S333" s="42"/>
      <c r="T333" s="42"/>
      <c r="U333" s="42"/>
      <c r="V333" s="42"/>
      <c r="W333" s="42" t="s">
        <v>894</v>
      </c>
      <c r="X333" s="42" t="s">
        <v>894</v>
      </c>
      <c r="Y333" s="42" t="s">
        <v>1146</v>
      </c>
    </row>
    <row r="334" s="2" customFormat="1" ht="83" customHeight="1" spans="1:25">
      <c r="A334" s="33">
        <v>303</v>
      </c>
      <c r="B334" s="33" t="s">
        <v>1156</v>
      </c>
      <c r="C334" s="35" t="s">
        <v>1157</v>
      </c>
      <c r="D334" s="40" t="s">
        <v>49</v>
      </c>
      <c r="E334" s="35" t="s">
        <v>1158</v>
      </c>
      <c r="F334" s="34">
        <v>1</v>
      </c>
      <c r="G334" s="35" t="s">
        <v>91</v>
      </c>
      <c r="H334" s="35" t="s">
        <v>1159</v>
      </c>
      <c r="I334" s="35" t="s">
        <v>60</v>
      </c>
      <c r="J334" s="40" t="s">
        <v>53</v>
      </c>
      <c r="K334" s="40" t="s">
        <v>53</v>
      </c>
      <c r="L334" s="40">
        <v>80</v>
      </c>
      <c r="M334" s="40">
        <v>240</v>
      </c>
      <c r="N334" s="40">
        <v>260</v>
      </c>
      <c r="O334" s="42">
        <v>720</v>
      </c>
      <c r="P334" s="42">
        <v>240</v>
      </c>
      <c r="Q334" s="42">
        <v>240</v>
      </c>
      <c r="R334" s="42">
        <v>240</v>
      </c>
      <c r="S334" s="42"/>
      <c r="T334" s="42"/>
      <c r="U334" s="42"/>
      <c r="V334" s="42"/>
      <c r="W334" s="42" t="s">
        <v>894</v>
      </c>
      <c r="X334" s="42" t="s">
        <v>894</v>
      </c>
      <c r="Y334" s="42" t="s">
        <v>1146</v>
      </c>
    </row>
    <row r="335" s="2" customFormat="1" ht="83" customHeight="1" spans="1:25">
      <c r="A335" s="33">
        <v>304</v>
      </c>
      <c r="B335" s="33" t="s">
        <v>1160</v>
      </c>
      <c r="C335" s="35" t="s">
        <v>1161</v>
      </c>
      <c r="D335" s="40" t="s">
        <v>49</v>
      </c>
      <c r="E335" s="35" t="s">
        <v>1162</v>
      </c>
      <c r="F335" s="34">
        <v>1</v>
      </c>
      <c r="G335" s="35" t="s">
        <v>71</v>
      </c>
      <c r="H335" s="35" t="s">
        <v>1163</v>
      </c>
      <c r="I335" s="40" t="s">
        <v>60</v>
      </c>
      <c r="J335" s="40" t="s">
        <v>53</v>
      </c>
      <c r="K335" s="40" t="s">
        <v>53</v>
      </c>
      <c r="L335" s="40">
        <v>47</v>
      </c>
      <c r="M335" s="40">
        <v>188</v>
      </c>
      <c r="N335" s="40">
        <v>91</v>
      </c>
      <c r="O335" s="42">
        <v>352</v>
      </c>
      <c r="P335" s="42">
        <v>300</v>
      </c>
      <c r="Q335" s="42">
        <v>300</v>
      </c>
      <c r="R335" s="42">
        <v>300</v>
      </c>
      <c r="S335" s="42"/>
      <c r="T335" s="42"/>
      <c r="U335" s="42"/>
      <c r="V335" s="42"/>
      <c r="W335" s="42" t="s">
        <v>894</v>
      </c>
      <c r="X335" s="42" t="s">
        <v>894</v>
      </c>
      <c r="Y335" s="42" t="s">
        <v>1146</v>
      </c>
    </row>
    <row r="336" s="2" customFormat="1" ht="83" customHeight="1" spans="1:25">
      <c r="A336" s="33">
        <v>305</v>
      </c>
      <c r="B336" s="33" t="s">
        <v>1164</v>
      </c>
      <c r="C336" s="35" t="s">
        <v>1165</v>
      </c>
      <c r="D336" s="40" t="s">
        <v>49</v>
      </c>
      <c r="E336" s="35" t="s">
        <v>1166</v>
      </c>
      <c r="F336" s="34">
        <v>1</v>
      </c>
      <c r="G336" s="35" t="s">
        <v>157</v>
      </c>
      <c r="H336" s="35" t="s">
        <v>871</v>
      </c>
      <c r="I336" s="35" t="s">
        <v>60</v>
      </c>
      <c r="J336" s="35" t="s">
        <v>60</v>
      </c>
      <c r="K336" s="40" t="s">
        <v>53</v>
      </c>
      <c r="L336" s="40">
        <v>43</v>
      </c>
      <c r="M336" s="40">
        <v>159</v>
      </c>
      <c r="N336" s="40">
        <v>79</v>
      </c>
      <c r="O336" s="42">
        <v>291</v>
      </c>
      <c r="P336" s="42">
        <v>150</v>
      </c>
      <c r="Q336" s="42">
        <v>150</v>
      </c>
      <c r="R336" s="42">
        <v>150</v>
      </c>
      <c r="S336" s="42"/>
      <c r="T336" s="42"/>
      <c r="U336" s="42"/>
      <c r="V336" s="42"/>
      <c r="W336" s="42" t="s">
        <v>894</v>
      </c>
      <c r="X336" s="42" t="s">
        <v>894</v>
      </c>
      <c r="Y336" s="42" t="s">
        <v>1146</v>
      </c>
    </row>
    <row r="337" s="2" customFormat="1" ht="83" customHeight="1" spans="1:25">
      <c r="A337" s="33">
        <v>306</v>
      </c>
      <c r="B337" s="33" t="s">
        <v>1167</v>
      </c>
      <c r="C337" s="35" t="s">
        <v>1168</v>
      </c>
      <c r="D337" s="40" t="s">
        <v>1169</v>
      </c>
      <c r="E337" s="35" t="s">
        <v>1170</v>
      </c>
      <c r="F337" s="34">
        <v>1</v>
      </c>
      <c r="G337" s="35" t="s">
        <v>166</v>
      </c>
      <c r="H337" s="35" t="s">
        <v>313</v>
      </c>
      <c r="I337" s="35" t="s">
        <v>60</v>
      </c>
      <c r="J337" s="35" t="s">
        <v>53</v>
      </c>
      <c r="K337" s="35" t="s">
        <v>60</v>
      </c>
      <c r="L337" s="40">
        <v>20</v>
      </c>
      <c r="M337" s="40">
        <v>55</v>
      </c>
      <c r="N337" s="40">
        <v>67</v>
      </c>
      <c r="O337" s="42">
        <v>210</v>
      </c>
      <c r="P337" s="42">
        <v>248</v>
      </c>
      <c r="Q337" s="42">
        <v>248</v>
      </c>
      <c r="R337" s="42">
        <v>248</v>
      </c>
      <c r="S337" s="42"/>
      <c r="T337" s="42"/>
      <c r="U337" s="42"/>
      <c r="V337" s="42"/>
      <c r="W337" s="42" t="s">
        <v>1171</v>
      </c>
      <c r="X337" s="42" t="s">
        <v>1171</v>
      </c>
      <c r="Y337" s="42" t="s">
        <v>1172</v>
      </c>
    </row>
    <row r="338" s="2" customFormat="1" ht="67" customHeight="1" spans="1:25">
      <c r="A338" s="33">
        <v>307</v>
      </c>
      <c r="B338" s="33" t="s">
        <v>1173</v>
      </c>
      <c r="C338" s="35" t="s">
        <v>1174</v>
      </c>
      <c r="D338" s="40" t="s">
        <v>1169</v>
      </c>
      <c r="E338" s="35" t="s">
        <v>1170</v>
      </c>
      <c r="F338" s="34">
        <v>1</v>
      </c>
      <c r="G338" s="35" t="s">
        <v>117</v>
      </c>
      <c r="H338" s="35" t="s">
        <v>1175</v>
      </c>
      <c r="I338" s="40" t="s">
        <v>53</v>
      </c>
      <c r="J338" s="40" t="s">
        <v>53</v>
      </c>
      <c r="K338" s="40" t="s">
        <v>53</v>
      </c>
      <c r="L338" s="40">
        <v>22</v>
      </c>
      <c r="M338" s="40">
        <v>57</v>
      </c>
      <c r="N338" s="40">
        <v>57</v>
      </c>
      <c r="O338" s="42">
        <v>126</v>
      </c>
      <c r="P338" s="42">
        <v>325</v>
      </c>
      <c r="Q338" s="42">
        <v>325</v>
      </c>
      <c r="R338" s="42">
        <v>325</v>
      </c>
      <c r="S338" s="42"/>
      <c r="T338" s="42"/>
      <c r="U338" s="42"/>
      <c r="V338" s="42"/>
      <c r="W338" s="42" t="s">
        <v>1171</v>
      </c>
      <c r="X338" s="42" t="s">
        <v>1171</v>
      </c>
      <c r="Y338" s="42" t="s">
        <v>1172</v>
      </c>
    </row>
    <row r="339" s="2" customFormat="1" ht="62" customHeight="1" spans="1:25">
      <c r="A339" s="33">
        <v>308</v>
      </c>
      <c r="B339" s="33" t="s">
        <v>1176</v>
      </c>
      <c r="C339" s="35" t="s">
        <v>1177</v>
      </c>
      <c r="D339" s="40" t="s">
        <v>1169</v>
      </c>
      <c r="E339" s="35" t="s">
        <v>1170</v>
      </c>
      <c r="F339" s="34">
        <v>1</v>
      </c>
      <c r="G339" s="35" t="s">
        <v>127</v>
      </c>
      <c r="H339" s="35" t="s">
        <v>377</v>
      </c>
      <c r="I339" s="40" t="s">
        <v>60</v>
      </c>
      <c r="J339" s="40" t="s">
        <v>53</v>
      </c>
      <c r="K339" s="40" t="s">
        <v>53</v>
      </c>
      <c r="L339" s="40">
        <v>21</v>
      </c>
      <c r="M339" s="40">
        <v>75</v>
      </c>
      <c r="N339" s="40">
        <v>81</v>
      </c>
      <c r="O339" s="42">
        <v>282</v>
      </c>
      <c r="P339" s="42">
        <v>150</v>
      </c>
      <c r="Q339" s="42">
        <v>150</v>
      </c>
      <c r="R339" s="42">
        <v>150</v>
      </c>
      <c r="S339" s="42"/>
      <c r="T339" s="42"/>
      <c r="U339" s="42"/>
      <c r="V339" s="42"/>
      <c r="W339" s="42" t="s">
        <v>1171</v>
      </c>
      <c r="X339" s="42" t="s">
        <v>1171</v>
      </c>
      <c r="Y339" s="42" t="s">
        <v>1172</v>
      </c>
    </row>
    <row r="340" s="2" customFormat="1" ht="62" customHeight="1" spans="1:25">
      <c r="A340" s="33">
        <v>309</v>
      </c>
      <c r="B340" s="33" t="s">
        <v>1178</v>
      </c>
      <c r="C340" s="35" t="s">
        <v>1179</v>
      </c>
      <c r="D340" s="40" t="s">
        <v>1169</v>
      </c>
      <c r="E340" s="35" t="s">
        <v>1170</v>
      </c>
      <c r="F340" s="34">
        <v>1</v>
      </c>
      <c r="G340" s="35" t="s">
        <v>122</v>
      </c>
      <c r="H340" s="35" t="s">
        <v>760</v>
      </c>
      <c r="I340" s="35" t="s">
        <v>60</v>
      </c>
      <c r="J340" s="40" t="s">
        <v>53</v>
      </c>
      <c r="K340" s="40" t="s">
        <v>60</v>
      </c>
      <c r="L340" s="40">
        <v>4</v>
      </c>
      <c r="M340" s="40">
        <v>12</v>
      </c>
      <c r="N340" s="40">
        <v>31</v>
      </c>
      <c r="O340" s="42">
        <v>91</v>
      </c>
      <c r="P340" s="42">
        <v>200</v>
      </c>
      <c r="Q340" s="42">
        <v>200</v>
      </c>
      <c r="R340" s="42">
        <v>200</v>
      </c>
      <c r="S340" s="42"/>
      <c r="T340" s="42"/>
      <c r="U340" s="42"/>
      <c r="V340" s="42"/>
      <c r="W340" s="42" t="s">
        <v>1171</v>
      </c>
      <c r="X340" s="42" t="s">
        <v>1171</v>
      </c>
      <c r="Y340" s="42" t="s">
        <v>1172</v>
      </c>
    </row>
    <row r="341" s="2" customFormat="1" ht="95" customHeight="1" spans="1:25">
      <c r="A341" s="33">
        <v>310</v>
      </c>
      <c r="B341" s="33" t="s">
        <v>1180</v>
      </c>
      <c r="C341" s="35" t="s">
        <v>1181</v>
      </c>
      <c r="D341" s="40" t="s">
        <v>49</v>
      </c>
      <c r="E341" s="35" t="s">
        <v>1182</v>
      </c>
      <c r="F341" s="34">
        <v>1</v>
      </c>
      <c r="G341" s="35" t="s">
        <v>99</v>
      </c>
      <c r="H341" s="35" t="s">
        <v>1025</v>
      </c>
      <c r="I341" s="40" t="s">
        <v>53</v>
      </c>
      <c r="J341" s="40" t="s">
        <v>53</v>
      </c>
      <c r="K341" s="40" t="s">
        <v>53</v>
      </c>
      <c r="L341" s="40">
        <v>17</v>
      </c>
      <c r="M341" s="40">
        <v>52</v>
      </c>
      <c r="N341" s="40">
        <v>46</v>
      </c>
      <c r="O341" s="42">
        <v>161</v>
      </c>
      <c r="P341" s="42">
        <v>34</v>
      </c>
      <c r="Q341" s="42">
        <v>34</v>
      </c>
      <c r="R341" s="42">
        <v>34</v>
      </c>
      <c r="S341" s="42"/>
      <c r="T341" s="42"/>
      <c r="U341" s="42"/>
      <c r="V341" s="42"/>
      <c r="W341" s="42" t="s">
        <v>99</v>
      </c>
      <c r="X341" s="42" t="s">
        <v>1171</v>
      </c>
      <c r="Y341" s="42" t="s">
        <v>1172</v>
      </c>
    </row>
    <row r="342" s="2" customFormat="1" ht="90" customHeight="1" spans="1:25">
      <c r="A342" s="33">
        <v>311</v>
      </c>
      <c r="B342" s="33" t="s">
        <v>1183</v>
      </c>
      <c r="C342" s="35" t="s">
        <v>1184</v>
      </c>
      <c r="D342" s="40" t="s">
        <v>49</v>
      </c>
      <c r="E342" s="35" t="s">
        <v>1185</v>
      </c>
      <c r="F342" s="34">
        <v>1</v>
      </c>
      <c r="G342" s="35" t="s">
        <v>99</v>
      </c>
      <c r="H342" s="35" t="s">
        <v>1025</v>
      </c>
      <c r="I342" s="40" t="s">
        <v>53</v>
      </c>
      <c r="J342" s="40" t="s">
        <v>53</v>
      </c>
      <c r="K342" s="40" t="s">
        <v>53</v>
      </c>
      <c r="L342" s="40">
        <v>92</v>
      </c>
      <c r="M342" s="40">
        <v>272</v>
      </c>
      <c r="N342" s="40">
        <v>398</v>
      </c>
      <c r="O342" s="42">
        <v>1393</v>
      </c>
      <c r="P342" s="42">
        <v>22</v>
      </c>
      <c r="Q342" s="42">
        <v>22</v>
      </c>
      <c r="R342" s="42">
        <v>22</v>
      </c>
      <c r="S342" s="42"/>
      <c r="T342" s="42"/>
      <c r="U342" s="42"/>
      <c r="V342" s="42"/>
      <c r="W342" s="42" t="s">
        <v>99</v>
      </c>
      <c r="X342" s="42" t="s">
        <v>1171</v>
      </c>
      <c r="Y342" s="42" t="s">
        <v>1172</v>
      </c>
    </row>
    <row r="343" s="2" customFormat="1" ht="92" customHeight="1" spans="1:25">
      <c r="A343" s="33">
        <v>312</v>
      </c>
      <c r="B343" s="33" t="s">
        <v>1186</v>
      </c>
      <c r="C343" s="35" t="s">
        <v>1187</v>
      </c>
      <c r="D343" s="40" t="s">
        <v>49</v>
      </c>
      <c r="E343" s="35" t="s">
        <v>1188</v>
      </c>
      <c r="F343" s="34">
        <v>1</v>
      </c>
      <c r="G343" s="35" t="s">
        <v>99</v>
      </c>
      <c r="H343" s="35" t="s">
        <v>1029</v>
      </c>
      <c r="I343" s="40" t="s">
        <v>60</v>
      </c>
      <c r="J343" s="40" t="s">
        <v>53</v>
      </c>
      <c r="K343" s="40" t="s">
        <v>53</v>
      </c>
      <c r="L343" s="40">
        <v>126</v>
      </c>
      <c r="M343" s="40">
        <v>364</v>
      </c>
      <c r="N343" s="40">
        <v>428</v>
      </c>
      <c r="O343" s="42">
        <v>1528</v>
      </c>
      <c r="P343" s="42">
        <v>35</v>
      </c>
      <c r="Q343" s="42">
        <v>35</v>
      </c>
      <c r="R343" s="42">
        <v>35</v>
      </c>
      <c r="S343" s="42"/>
      <c r="T343" s="42"/>
      <c r="U343" s="42"/>
      <c r="V343" s="42"/>
      <c r="W343" s="42" t="s">
        <v>99</v>
      </c>
      <c r="X343" s="42" t="s">
        <v>1171</v>
      </c>
      <c r="Y343" s="42" t="s">
        <v>1172</v>
      </c>
    </row>
    <row r="344" s="2" customFormat="1" ht="97" customHeight="1" spans="1:25">
      <c r="A344" s="33">
        <v>313</v>
      </c>
      <c r="B344" s="33" t="s">
        <v>1189</v>
      </c>
      <c r="C344" s="35" t="s">
        <v>1190</v>
      </c>
      <c r="D344" s="40" t="s">
        <v>49</v>
      </c>
      <c r="E344" s="35" t="s">
        <v>1170</v>
      </c>
      <c r="F344" s="34">
        <v>1</v>
      </c>
      <c r="G344" s="35" t="s">
        <v>99</v>
      </c>
      <c r="H344" s="35" t="s">
        <v>1191</v>
      </c>
      <c r="I344" s="40" t="s">
        <v>60</v>
      </c>
      <c r="J344" s="40" t="s">
        <v>53</v>
      </c>
      <c r="K344" s="40" t="s">
        <v>53</v>
      </c>
      <c r="L344" s="40">
        <v>165</v>
      </c>
      <c r="M344" s="40">
        <v>561</v>
      </c>
      <c r="N344" s="40">
        <v>1350</v>
      </c>
      <c r="O344" s="42">
        <v>4590</v>
      </c>
      <c r="P344" s="42">
        <v>300</v>
      </c>
      <c r="Q344" s="42">
        <v>300</v>
      </c>
      <c r="R344" s="42">
        <v>300</v>
      </c>
      <c r="S344" s="42"/>
      <c r="T344" s="42"/>
      <c r="U344" s="42"/>
      <c r="V344" s="42"/>
      <c r="W344" s="42" t="s">
        <v>99</v>
      </c>
      <c r="X344" s="42" t="s">
        <v>1171</v>
      </c>
      <c r="Y344" s="42" t="s">
        <v>1172</v>
      </c>
    </row>
    <row r="345" s="2" customFormat="1" ht="102" customHeight="1" spans="1:25">
      <c r="A345" s="33">
        <v>314</v>
      </c>
      <c r="B345" s="33" t="s">
        <v>1192</v>
      </c>
      <c r="C345" s="35" t="s">
        <v>1193</v>
      </c>
      <c r="D345" s="40" t="s">
        <v>49</v>
      </c>
      <c r="E345" s="35" t="s">
        <v>1194</v>
      </c>
      <c r="F345" s="34">
        <v>1</v>
      </c>
      <c r="G345" s="35" t="s">
        <v>99</v>
      </c>
      <c r="H345" s="35" t="s">
        <v>1141</v>
      </c>
      <c r="I345" s="40" t="s">
        <v>53</v>
      </c>
      <c r="J345" s="40" t="s">
        <v>53</v>
      </c>
      <c r="K345" s="40" t="s">
        <v>53</v>
      </c>
      <c r="L345" s="40">
        <v>56</v>
      </c>
      <c r="M345" s="40">
        <v>168</v>
      </c>
      <c r="N345" s="40">
        <v>394</v>
      </c>
      <c r="O345" s="42">
        <v>1212</v>
      </c>
      <c r="P345" s="42">
        <v>110</v>
      </c>
      <c r="Q345" s="42">
        <v>110</v>
      </c>
      <c r="R345" s="42">
        <v>110</v>
      </c>
      <c r="S345" s="42"/>
      <c r="T345" s="42"/>
      <c r="U345" s="42"/>
      <c r="V345" s="42"/>
      <c r="W345" s="42" t="s">
        <v>99</v>
      </c>
      <c r="X345" s="42" t="s">
        <v>1171</v>
      </c>
      <c r="Y345" s="42" t="s">
        <v>1172</v>
      </c>
    </row>
    <row r="346" s="2" customFormat="1" ht="83" customHeight="1" spans="1:25">
      <c r="A346" s="33">
        <v>315</v>
      </c>
      <c r="B346" s="33" t="s">
        <v>1195</v>
      </c>
      <c r="C346" s="35" t="s">
        <v>1196</v>
      </c>
      <c r="D346" s="40" t="s">
        <v>49</v>
      </c>
      <c r="E346" s="35" t="s">
        <v>1197</v>
      </c>
      <c r="F346" s="34">
        <v>1</v>
      </c>
      <c r="G346" s="35" t="s">
        <v>99</v>
      </c>
      <c r="H346" s="35" t="s">
        <v>841</v>
      </c>
      <c r="I346" s="40" t="s">
        <v>53</v>
      </c>
      <c r="J346" s="40" t="s">
        <v>53</v>
      </c>
      <c r="K346" s="40" t="s">
        <v>60</v>
      </c>
      <c r="L346" s="40">
        <v>94</v>
      </c>
      <c r="M346" s="40">
        <v>251</v>
      </c>
      <c r="N346" s="40">
        <v>379</v>
      </c>
      <c r="O346" s="42">
        <v>1170</v>
      </c>
      <c r="P346" s="42">
        <v>276</v>
      </c>
      <c r="Q346" s="42">
        <v>276</v>
      </c>
      <c r="R346" s="42">
        <v>276</v>
      </c>
      <c r="S346" s="42"/>
      <c r="T346" s="42"/>
      <c r="U346" s="42"/>
      <c r="V346" s="42"/>
      <c r="W346" s="42" t="s">
        <v>99</v>
      </c>
      <c r="X346" s="42" t="s">
        <v>1171</v>
      </c>
      <c r="Y346" s="42" t="s">
        <v>1172</v>
      </c>
    </row>
    <row r="347" s="2" customFormat="1" ht="81" customHeight="1" spans="1:25">
      <c r="A347" s="33">
        <v>316</v>
      </c>
      <c r="B347" s="33" t="s">
        <v>1198</v>
      </c>
      <c r="C347" s="35" t="s">
        <v>1199</v>
      </c>
      <c r="D347" s="40" t="s">
        <v>49</v>
      </c>
      <c r="E347" s="35" t="s">
        <v>1200</v>
      </c>
      <c r="F347" s="34">
        <v>1</v>
      </c>
      <c r="G347" s="35" t="s">
        <v>127</v>
      </c>
      <c r="H347" s="35" t="s">
        <v>1201</v>
      </c>
      <c r="I347" s="40" t="s">
        <v>60</v>
      </c>
      <c r="J347" s="40" t="s">
        <v>53</v>
      </c>
      <c r="K347" s="40" t="s">
        <v>53</v>
      </c>
      <c r="L347" s="40">
        <v>28</v>
      </c>
      <c r="M347" s="40">
        <v>118</v>
      </c>
      <c r="N347" s="40">
        <v>128</v>
      </c>
      <c r="O347" s="42">
        <v>435</v>
      </c>
      <c r="P347" s="71">
        <v>50</v>
      </c>
      <c r="Q347" s="71">
        <v>50</v>
      </c>
      <c r="R347" s="71">
        <v>50</v>
      </c>
      <c r="S347" s="71"/>
      <c r="T347" s="71"/>
      <c r="U347" s="71"/>
      <c r="V347" s="42"/>
      <c r="W347" s="42" t="s">
        <v>127</v>
      </c>
      <c r="X347" s="42" t="s">
        <v>1171</v>
      </c>
      <c r="Y347" s="42" t="s">
        <v>1172</v>
      </c>
    </row>
    <row r="348" s="2" customFormat="1" ht="81" customHeight="1" spans="1:25">
      <c r="A348" s="33">
        <v>317</v>
      </c>
      <c r="B348" s="33" t="s">
        <v>1202</v>
      </c>
      <c r="C348" s="35" t="s">
        <v>1203</v>
      </c>
      <c r="D348" s="40" t="s">
        <v>49</v>
      </c>
      <c r="E348" s="35" t="s">
        <v>1204</v>
      </c>
      <c r="F348" s="34">
        <v>1</v>
      </c>
      <c r="G348" s="35" t="s">
        <v>127</v>
      </c>
      <c r="H348" s="35" t="s">
        <v>377</v>
      </c>
      <c r="I348" s="40" t="s">
        <v>60</v>
      </c>
      <c r="J348" s="40" t="s">
        <v>53</v>
      </c>
      <c r="K348" s="40" t="s">
        <v>53</v>
      </c>
      <c r="L348" s="40">
        <v>52</v>
      </c>
      <c r="M348" s="40">
        <v>166</v>
      </c>
      <c r="N348" s="40">
        <v>70</v>
      </c>
      <c r="O348" s="42">
        <v>189</v>
      </c>
      <c r="P348" s="42">
        <v>215</v>
      </c>
      <c r="Q348" s="42">
        <v>215</v>
      </c>
      <c r="R348" s="42">
        <v>215</v>
      </c>
      <c r="S348" s="42"/>
      <c r="T348" s="42"/>
      <c r="U348" s="42"/>
      <c r="V348" s="42"/>
      <c r="W348" s="42" t="s">
        <v>127</v>
      </c>
      <c r="X348" s="42" t="s">
        <v>1171</v>
      </c>
      <c r="Y348" s="42" t="s">
        <v>1172</v>
      </c>
    </row>
    <row r="349" s="2" customFormat="1" ht="81" customHeight="1" spans="1:25">
      <c r="A349" s="33">
        <v>318</v>
      </c>
      <c r="B349" s="33" t="s">
        <v>1205</v>
      </c>
      <c r="C349" s="35" t="s">
        <v>1206</v>
      </c>
      <c r="D349" s="40" t="s">
        <v>49</v>
      </c>
      <c r="E349" s="35" t="s">
        <v>1207</v>
      </c>
      <c r="F349" s="34">
        <v>1</v>
      </c>
      <c r="G349" s="35" t="s">
        <v>58</v>
      </c>
      <c r="H349" s="35" t="s">
        <v>707</v>
      </c>
      <c r="I349" s="40" t="s">
        <v>53</v>
      </c>
      <c r="J349" s="40" t="s">
        <v>53</v>
      </c>
      <c r="K349" s="40" t="s">
        <v>60</v>
      </c>
      <c r="L349" s="40">
        <v>18</v>
      </c>
      <c r="M349" s="40">
        <v>65</v>
      </c>
      <c r="N349" s="40">
        <v>44</v>
      </c>
      <c r="O349" s="42">
        <v>163</v>
      </c>
      <c r="P349" s="42">
        <v>100</v>
      </c>
      <c r="Q349" s="42">
        <v>100</v>
      </c>
      <c r="R349" s="42">
        <v>100</v>
      </c>
      <c r="S349" s="42"/>
      <c r="T349" s="42"/>
      <c r="U349" s="42"/>
      <c r="V349" s="42"/>
      <c r="W349" s="42" t="s">
        <v>58</v>
      </c>
      <c r="X349" s="42" t="s">
        <v>1171</v>
      </c>
      <c r="Y349" s="42" t="s">
        <v>1172</v>
      </c>
    </row>
    <row r="350" s="2" customFormat="1" ht="81" customHeight="1" spans="1:25">
      <c r="A350" s="33">
        <v>319</v>
      </c>
      <c r="B350" s="33" t="s">
        <v>1208</v>
      </c>
      <c r="C350" s="35" t="s">
        <v>1209</v>
      </c>
      <c r="D350" s="40" t="s">
        <v>49</v>
      </c>
      <c r="E350" s="35" t="s">
        <v>1210</v>
      </c>
      <c r="F350" s="34">
        <v>1</v>
      </c>
      <c r="G350" s="35" t="s">
        <v>58</v>
      </c>
      <c r="H350" s="35" t="s">
        <v>707</v>
      </c>
      <c r="I350" s="40" t="s">
        <v>53</v>
      </c>
      <c r="J350" s="40" t="s">
        <v>53</v>
      </c>
      <c r="K350" s="40" t="s">
        <v>60</v>
      </c>
      <c r="L350" s="40">
        <v>20</v>
      </c>
      <c r="M350" s="40">
        <v>61</v>
      </c>
      <c r="N350" s="40">
        <v>66</v>
      </c>
      <c r="O350" s="42">
        <v>239</v>
      </c>
      <c r="P350" s="42">
        <v>20</v>
      </c>
      <c r="Q350" s="42">
        <v>20</v>
      </c>
      <c r="R350" s="42">
        <v>20</v>
      </c>
      <c r="S350" s="42"/>
      <c r="T350" s="42"/>
      <c r="U350" s="42"/>
      <c r="V350" s="42"/>
      <c r="W350" s="42" t="s">
        <v>58</v>
      </c>
      <c r="X350" s="42" t="s">
        <v>1171</v>
      </c>
      <c r="Y350" s="42" t="s">
        <v>1172</v>
      </c>
    </row>
    <row r="351" s="2" customFormat="1" ht="81" customHeight="1" spans="1:25">
      <c r="A351" s="33">
        <v>320</v>
      </c>
      <c r="B351" s="33" t="s">
        <v>1211</v>
      </c>
      <c r="C351" s="35" t="s">
        <v>1212</v>
      </c>
      <c r="D351" s="40" t="s">
        <v>49</v>
      </c>
      <c r="E351" s="35" t="s">
        <v>1213</v>
      </c>
      <c r="F351" s="34">
        <v>1</v>
      </c>
      <c r="G351" s="35" t="s">
        <v>58</v>
      </c>
      <c r="H351" s="35" t="s">
        <v>275</v>
      </c>
      <c r="I351" s="40" t="s">
        <v>60</v>
      </c>
      <c r="J351" s="40" t="s">
        <v>53</v>
      </c>
      <c r="K351" s="40" t="s">
        <v>60</v>
      </c>
      <c r="L351" s="40">
        <v>184</v>
      </c>
      <c r="M351" s="40">
        <v>613</v>
      </c>
      <c r="N351" s="40">
        <v>415</v>
      </c>
      <c r="O351" s="42">
        <v>1398</v>
      </c>
      <c r="P351" s="42">
        <v>40</v>
      </c>
      <c r="Q351" s="42">
        <v>40</v>
      </c>
      <c r="R351" s="42">
        <v>40</v>
      </c>
      <c r="S351" s="42"/>
      <c r="T351" s="42"/>
      <c r="U351" s="42"/>
      <c r="V351" s="42"/>
      <c r="W351" s="42" t="s">
        <v>58</v>
      </c>
      <c r="X351" s="42" t="s">
        <v>1171</v>
      </c>
      <c r="Y351" s="42" t="s">
        <v>1172</v>
      </c>
    </row>
    <row r="352" s="2" customFormat="1" ht="121" customHeight="1" spans="1:25">
      <c r="A352" s="33">
        <v>321</v>
      </c>
      <c r="B352" s="33" t="s">
        <v>1214</v>
      </c>
      <c r="C352" s="35" t="s">
        <v>1215</v>
      </c>
      <c r="D352" s="40" t="s">
        <v>49</v>
      </c>
      <c r="E352" s="35" t="s">
        <v>1216</v>
      </c>
      <c r="F352" s="34">
        <v>1</v>
      </c>
      <c r="G352" s="35" t="s">
        <v>82</v>
      </c>
      <c r="H352" s="35" t="s">
        <v>1217</v>
      </c>
      <c r="I352" s="40" t="s">
        <v>60</v>
      </c>
      <c r="J352" s="40" t="s">
        <v>53</v>
      </c>
      <c r="K352" s="40" t="s">
        <v>53</v>
      </c>
      <c r="L352" s="40">
        <v>45</v>
      </c>
      <c r="M352" s="40">
        <v>168</v>
      </c>
      <c r="N352" s="40">
        <v>55</v>
      </c>
      <c r="O352" s="42">
        <v>184</v>
      </c>
      <c r="P352" s="42">
        <v>90</v>
      </c>
      <c r="Q352" s="42">
        <v>90</v>
      </c>
      <c r="R352" s="42">
        <v>90</v>
      </c>
      <c r="S352" s="42"/>
      <c r="T352" s="42"/>
      <c r="U352" s="42"/>
      <c r="V352" s="42"/>
      <c r="W352" s="42" t="s">
        <v>82</v>
      </c>
      <c r="X352" s="42" t="s">
        <v>1171</v>
      </c>
      <c r="Y352" s="42" t="s">
        <v>1172</v>
      </c>
    </row>
    <row r="353" s="2" customFormat="1" ht="109" customHeight="1" spans="1:25">
      <c r="A353" s="33">
        <v>322</v>
      </c>
      <c r="B353" s="33" t="s">
        <v>1218</v>
      </c>
      <c r="C353" s="35" t="s">
        <v>1219</v>
      </c>
      <c r="D353" s="40" t="s">
        <v>49</v>
      </c>
      <c r="E353" s="35" t="s">
        <v>1220</v>
      </c>
      <c r="F353" s="34">
        <v>1</v>
      </c>
      <c r="G353" s="35" t="s">
        <v>82</v>
      </c>
      <c r="H353" s="35" t="s">
        <v>1221</v>
      </c>
      <c r="I353" s="40" t="s">
        <v>60</v>
      </c>
      <c r="J353" s="40" t="s">
        <v>53</v>
      </c>
      <c r="K353" s="40" t="s">
        <v>53</v>
      </c>
      <c r="L353" s="40">
        <v>68</v>
      </c>
      <c r="M353" s="40">
        <v>235</v>
      </c>
      <c r="N353" s="40">
        <v>208</v>
      </c>
      <c r="O353" s="42">
        <v>796</v>
      </c>
      <c r="P353" s="42">
        <v>35</v>
      </c>
      <c r="Q353" s="42">
        <v>35</v>
      </c>
      <c r="R353" s="42">
        <v>35</v>
      </c>
      <c r="S353" s="42"/>
      <c r="T353" s="42"/>
      <c r="U353" s="42"/>
      <c r="V353" s="42"/>
      <c r="W353" s="42" t="s">
        <v>82</v>
      </c>
      <c r="X353" s="42" t="s">
        <v>1171</v>
      </c>
      <c r="Y353" s="42" t="s">
        <v>1172</v>
      </c>
    </row>
    <row r="354" s="2" customFormat="1" ht="101" customHeight="1" spans="1:25">
      <c r="A354" s="33">
        <v>323</v>
      </c>
      <c r="B354" s="33" t="s">
        <v>1222</v>
      </c>
      <c r="C354" s="35" t="s">
        <v>1223</v>
      </c>
      <c r="D354" s="40" t="s">
        <v>49</v>
      </c>
      <c r="E354" s="35" t="s">
        <v>1224</v>
      </c>
      <c r="F354" s="34">
        <v>1</v>
      </c>
      <c r="G354" s="35" t="s">
        <v>82</v>
      </c>
      <c r="H354" s="35" t="s">
        <v>1221</v>
      </c>
      <c r="I354" s="40" t="s">
        <v>60</v>
      </c>
      <c r="J354" s="40" t="s">
        <v>53</v>
      </c>
      <c r="K354" s="40" t="s">
        <v>53</v>
      </c>
      <c r="L354" s="40">
        <v>86</v>
      </c>
      <c r="M354" s="40">
        <v>342</v>
      </c>
      <c r="N354" s="40">
        <v>307</v>
      </c>
      <c r="O354" s="42">
        <v>1186</v>
      </c>
      <c r="P354" s="42">
        <v>50</v>
      </c>
      <c r="Q354" s="42">
        <v>50</v>
      </c>
      <c r="R354" s="42">
        <v>50</v>
      </c>
      <c r="S354" s="42"/>
      <c r="T354" s="42"/>
      <c r="U354" s="42"/>
      <c r="V354" s="42"/>
      <c r="W354" s="42" t="s">
        <v>82</v>
      </c>
      <c r="X354" s="42" t="s">
        <v>1171</v>
      </c>
      <c r="Y354" s="42" t="s">
        <v>1172</v>
      </c>
    </row>
    <row r="355" s="2" customFormat="1" ht="124" customHeight="1" spans="1:25">
      <c r="A355" s="33">
        <v>324</v>
      </c>
      <c r="B355" s="33" t="s">
        <v>1225</v>
      </c>
      <c r="C355" s="35" t="s">
        <v>1226</v>
      </c>
      <c r="D355" s="40" t="s">
        <v>49</v>
      </c>
      <c r="E355" s="35" t="s">
        <v>1227</v>
      </c>
      <c r="F355" s="34">
        <v>1</v>
      </c>
      <c r="G355" s="35" t="s">
        <v>82</v>
      </c>
      <c r="H355" s="35" t="s">
        <v>1228</v>
      </c>
      <c r="I355" s="40" t="s">
        <v>60</v>
      </c>
      <c r="J355" s="40" t="s">
        <v>53</v>
      </c>
      <c r="K355" s="40" t="s">
        <v>53</v>
      </c>
      <c r="L355" s="40">
        <v>140</v>
      </c>
      <c r="M355" s="40">
        <v>445</v>
      </c>
      <c r="N355" s="40">
        <v>390</v>
      </c>
      <c r="O355" s="42">
        <v>1200</v>
      </c>
      <c r="P355" s="42">
        <v>325</v>
      </c>
      <c r="Q355" s="42">
        <v>325</v>
      </c>
      <c r="R355" s="42">
        <v>325</v>
      </c>
      <c r="S355" s="42"/>
      <c r="T355" s="42"/>
      <c r="U355" s="42"/>
      <c r="V355" s="42"/>
      <c r="W355" s="42" t="s">
        <v>82</v>
      </c>
      <c r="X355" s="42" t="s">
        <v>1171</v>
      </c>
      <c r="Y355" s="42" t="s">
        <v>1172</v>
      </c>
    </row>
    <row r="356" s="2" customFormat="1" ht="132" customHeight="1" spans="1:25">
      <c r="A356" s="33">
        <v>325</v>
      </c>
      <c r="B356" s="33" t="s">
        <v>1225</v>
      </c>
      <c r="C356" s="35" t="s">
        <v>1229</v>
      </c>
      <c r="D356" s="40" t="s">
        <v>49</v>
      </c>
      <c r="E356" s="35" t="s">
        <v>1230</v>
      </c>
      <c r="F356" s="34">
        <v>1</v>
      </c>
      <c r="G356" s="35" t="s">
        <v>82</v>
      </c>
      <c r="H356" s="35" t="s">
        <v>1228</v>
      </c>
      <c r="I356" s="40" t="s">
        <v>60</v>
      </c>
      <c r="J356" s="40" t="s">
        <v>53</v>
      </c>
      <c r="K356" s="40" t="s">
        <v>53</v>
      </c>
      <c r="L356" s="40">
        <v>8</v>
      </c>
      <c r="M356" s="40">
        <v>26</v>
      </c>
      <c r="N356" s="40">
        <v>45</v>
      </c>
      <c r="O356" s="42">
        <v>135</v>
      </c>
      <c r="P356" s="42">
        <v>115</v>
      </c>
      <c r="Q356" s="42">
        <v>115</v>
      </c>
      <c r="R356" s="42">
        <v>115</v>
      </c>
      <c r="S356" s="42"/>
      <c r="T356" s="42"/>
      <c r="U356" s="42"/>
      <c r="V356" s="42"/>
      <c r="W356" s="42" t="s">
        <v>82</v>
      </c>
      <c r="X356" s="42" t="s">
        <v>1171</v>
      </c>
      <c r="Y356" s="42" t="s">
        <v>1172</v>
      </c>
    </row>
    <row r="357" s="2" customFormat="1" ht="100" customHeight="1" spans="1:25">
      <c r="A357" s="33">
        <v>326</v>
      </c>
      <c r="B357" s="33" t="s">
        <v>1231</v>
      </c>
      <c r="C357" s="35" t="s">
        <v>1232</v>
      </c>
      <c r="D357" s="40" t="s">
        <v>49</v>
      </c>
      <c r="E357" s="35" t="s">
        <v>1233</v>
      </c>
      <c r="F357" s="34">
        <v>1</v>
      </c>
      <c r="G357" s="35" t="s">
        <v>82</v>
      </c>
      <c r="H357" s="35" t="s">
        <v>1234</v>
      </c>
      <c r="I357" s="40" t="s">
        <v>60</v>
      </c>
      <c r="J357" s="40" t="s">
        <v>53</v>
      </c>
      <c r="K357" s="40" t="s">
        <v>53</v>
      </c>
      <c r="L357" s="40">
        <v>132</v>
      </c>
      <c r="M357" s="40">
        <v>401</v>
      </c>
      <c r="N357" s="40">
        <v>472</v>
      </c>
      <c r="O357" s="42">
        <v>1624</v>
      </c>
      <c r="P357" s="42">
        <v>158</v>
      </c>
      <c r="Q357" s="42">
        <v>158</v>
      </c>
      <c r="R357" s="42">
        <v>158</v>
      </c>
      <c r="S357" s="42"/>
      <c r="T357" s="42"/>
      <c r="U357" s="42"/>
      <c r="V357" s="42"/>
      <c r="W357" s="42" t="s">
        <v>82</v>
      </c>
      <c r="X357" s="42" t="s">
        <v>1171</v>
      </c>
      <c r="Y357" s="42" t="s">
        <v>1172</v>
      </c>
    </row>
    <row r="358" s="2" customFormat="1" ht="122" customHeight="1" spans="1:25">
      <c r="A358" s="33">
        <v>327</v>
      </c>
      <c r="B358" s="33" t="s">
        <v>1235</v>
      </c>
      <c r="C358" s="35" t="s">
        <v>1236</v>
      </c>
      <c r="D358" s="40" t="s">
        <v>49</v>
      </c>
      <c r="E358" s="35" t="s">
        <v>1237</v>
      </c>
      <c r="F358" s="34">
        <v>1</v>
      </c>
      <c r="G358" s="35" t="s">
        <v>82</v>
      </c>
      <c r="H358" s="35" t="s">
        <v>1238</v>
      </c>
      <c r="I358" s="40" t="s">
        <v>60</v>
      </c>
      <c r="J358" s="40" t="s">
        <v>53</v>
      </c>
      <c r="K358" s="40" t="s">
        <v>53</v>
      </c>
      <c r="L358" s="40">
        <v>43</v>
      </c>
      <c r="M358" s="40">
        <v>138</v>
      </c>
      <c r="N358" s="40">
        <v>110</v>
      </c>
      <c r="O358" s="42">
        <v>320</v>
      </c>
      <c r="P358" s="42">
        <v>149.5</v>
      </c>
      <c r="Q358" s="42">
        <v>149.5</v>
      </c>
      <c r="R358" s="42">
        <v>149.5</v>
      </c>
      <c r="S358" s="42"/>
      <c r="T358" s="42"/>
      <c r="U358" s="42"/>
      <c r="V358" s="42"/>
      <c r="W358" s="42" t="s">
        <v>82</v>
      </c>
      <c r="X358" s="42" t="s">
        <v>1171</v>
      </c>
      <c r="Y358" s="42" t="s">
        <v>1172</v>
      </c>
    </row>
    <row r="359" s="2" customFormat="1" ht="122" customHeight="1" spans="1:25">
      <c r="A359" s="33">
        <v>328</v>
      </c>
      <c r="B359" s="33" t="s">
        <v>1239</v>
      </c>
      <c r="C359" s="35" t="s">
        <v>1240</v>
      </c>
      <c r="D359" s="40" t="s">
        <v>49</v>
      </c>
      <c r="E359" s="35" t="s">
        <v>1241</v>
      </c>
      <c r="F359" s="34">
        <v>1</v>
      </c>
      <c r="G359" s="35" t="s">
        <v>82</v>
      </c>
      <c r="H359" s="35" t="s">
        <v>1238</v>
      </c>
      <c r="I359" s="40" t="s">
        <v>60</v>
      </c>
      <c r="J359" s="40" t="s">
        <v>53</v>
      </c>
      <c r="K359" s="40" t="s">
        <v>53</v>
      </c>
      <c r="L359" s="40">
        <v>87</v>
      </c>
      <c r="M359" s="40">
        <v>278</v>
      </c>
      <c r="N359" s="40">
        <v>210</v>
      </c>
      <c r="O359" s="42">
        <v>845</v>
      </c>
      <c r="P359" s="42">
        <v>50</v>
      </c>
      <c r="Q359" s="42">
        <v>50</v>
      </c>
      <c r="R359" s="42">
        <v>50</v>
      </c>
      <c r="S359" s="42"/>
      <c r="T359" s="42"/>
      <c r="U359" s="42"/>
      <c r="V359" s="42"/>
      <c r="W359" s="42" t="s">
        <v>82</v>
      </c>
      <c r="X359" s="42" t="s">
        <v>1171</v>
      </c>
      <c r="Y359" s="42" t="s">
        <v>1172</v>
      </c>
    </row>
    <row r="360" s="2" customFormat="1" ht="105" customHeight="1" spans="1:25">
      <c r="A360" s="33">
        <v>329</v>
      </c>
      <c r="B360" s="33" t="s">
        <v>1242</v>
      </c>
      <c r="C360" s="35" t="s">
        <v>1243</v>
      </c>
      <c r="D360" s="40" t="s">
        <v>49</v>
      </c>
      <c r="E360" s="35" t="s">
        <v>1244</v>
      </c>
      <c r="F360" s="34">
        <v>1</v>
      </c>
      <c r="G360" s="35" t="s">
        <v>82</v>
      </c>
      <c r="H360" s="35" t="s">
        <v>1245</v>
      </c>
      <c r="I360" s="40" t="s">
        <v>60</v>
      </c>
      <c r="J360" s="40" t="s">
        <v>53</v>
      </c>
      <c r="K360" s="40" t="s">
        <v>53</v>
      </c>
      <c r="L360" s="40">
        <v>190</v>
      </c>
      <c r="M360" s="40">
        <v>676</v>
      </c>
      <c r="N360" s="40">
        <v>593</v>
      </c>
      <c r="O360" s="42">
        <v>2048</v>
      </c>
      <c r="P360" s="42">
        <v>675</v>
      </c>
      <c r="Q360" s="42">
        <v>675</v>
      </c>
      <c r="R360" s="42">
        <v>675</v>
      </c>
      <c r="S360" s="42"/>
      <c r="T360" s="42"/>
      <c r="U360" s="42"/>
      <c r="V360" s="42"/>
      <c r="W360" s="42" t="s">
        <v>82</v>
      </c>
      <c r="X360" s="42" t="s">
        <v>1171</v>
      </c>
      <c r="Y360" s="42" t="s">
        <v>1172</v>
      </c>
    </row>
    <row r="361" s="2" customFormat="1" ht="112" customHeight="1" spans="1:25">
      <c r="A361" s="33">
        <v>330</v>
      </c>
      <c r="B361" s="33" t="s">
        <v>1246</v>
      </c>
      <c r="C361" s="35" t="s">
        <v>1247</v>
      </c>
      <c r="D361" s="40" t="s">
        <v>49</v>
      </c>
      <c r="E361" s="35" t="s">
        <v>1248</v>
      </c>
      <c r="F361" s="34">
        <v>1</v>
      </c>
      <c r="G361" s="35" t="s">
        <v>82</v>
      </c>
      <c r="H361" s="35" t="s">
        <v>1245</v>
      </c>
      <c r="I361" s="40" t="s">
        <v>60</v>
      </c>
      <c r="J361" s="40" t="s">
        <v>53</v>
      </c>
      <c r="K361" s="40" t="s">
        <v>53</v>
      </c>
      <c r="L361" s="40">
        <v>146</v>
      </c>
      <c r="M361" s="40">
        <v>682</v>
      </c>
      <c r="N361" s="40">
        <v>289</v>
      </c>
      <c r="O361" s="42">
        <v>831</v>
      </c>
      <c r="P361" s="42">
        <v>33</v>
      </c>
      <c r="Q361" s="42">
        <v>33</v>
      </c>
      <c r="R361" s="42">
        <v>33</v>
      </c>
      <c r="S361" s="42"/>
      <c r="T361" s="42"/>
      <c r="U361" s="42"/>
      <c r="V361" s="42"/>
      <c r="W361" s="42" t="s">
        <v>82</v>
      </c>
      <c r="X361" s="42" t="s">
        <v>1171</v>
      </c>
      <c r="Y361" s="42" t="s">
        <v>1172</v>
      </c>
    </row>
    <row r="362" s="2" customFormat="1" ht="102" customHeight="1" spans="1:25">
      <c r="A362" s="33">
        <v>331</v>
      </c>
      <c r="B362" s="33" t="s">
        <v>1249</v>
      </c>
      <c r="C362" s="35" t="s">
        <v>1250</v>
      </c>
      <c r="D362" s="40" t="s">
        <v>49</v>
      </c>
      <c r="E362" s="35" t="s">
        <v>1251</v>
      </c>
      <c r="F362" s="34">
        <v>1</v>
      </c>
      <c r="G362" s="35" t="s">
        <v>82</v>
      </c>
      <c r="H362" s="35" t="s">
        <v>1252</v>
      </c>
      <c r="I362" s="40" t="s">
        <v>60</v>
      </c>
      <c r="J362" s="40" t="s">
        <v>53</v>
      </c>
      <c r="K362" s="40" t="s">
        <v>53</v>
      </c>
      <c r="L362" s="40">
        <v>22</v>
      </c>
      <c r="M362" s="40">
        <v>78</v>
      </c>
      <c r="N362" s="40">
        <v>42</v>
      </c>
      <c r="O362" s="42">
        <v>126</v>
      </c>
      <c r="P362" s="42">
        <v>60</v>
      </c>
      <c r="Q362" s="42">
        <v>60</v>
      </c>
      <c r="R362" s="42">
        <v>60</v>
      </c>
      <c r="S362" s="42"/>
      <c r="T362" s="42"/>
      <c r="U362" s="42"/>
      <c r="V362" s="42"/>
      <c r="W362" s="42" t="s">
        <v>82</v>
      </c>
      <c r="X362" s="42" t="s">
        <v>1171</v>
      </c>
      <c r="Y362" s="42" t="s">
        <v>1172</v>
      </c>
    </row>
    <row r="363" s="2" customFormat="1" ht="112" customHeight="1" spans="1:25">
      <c r="A363" s="33">
        <v>332</v>
      </c>
      <c r="B363" s="33" t="s">
        <v>1253</v>
      </c>
      <c r="C363" s="35" t="s">
        <v>1254</v>
      </c>
      <c r="D363" s="40" t="s">
        <v>49</v>
      </c>
      <c r="E363" s="35" t="s">
        <v>1255</v>
      </c>
      <c r="F363" s="34">
        <v>1</v>
      </c>
      <c r="G363" s="35" t="s">
        <v>82</v>
      </c>
      <c r="H363" s="35" t="s">
        <v>720</v>
      </c>
      <c r="I363" s="40" t="s">
        <v>53</v>
      </c>
      <c r="J363" s="40" t="s">
        <v>53</v>
      </c>
      <c r="K363" s="40" t="s">
        <v>60</v>
      </c>
      <c r="L363" s="40">
        <v>103</v>
      </c>
      <c r="M363" s="40">
        <v>302</v>
      </c>
      <c r="N363" s="40">
        <v>274</v>
      </c>
      <c r="O363" s="42">
        <v>947</v>
      </c>
      <c r="P363" s="42">
        <v>280</v>
      </c>
      <c r="Q363" s="42">
        <v>280</v>
      </c>
      <c r="R363" s="42">
        <v>280</v>
      </c>
      <c r="S363" s="42"/>
      <c r="T363" s="42"/>
      <c r="U363" s="42"/>
      <c r="V363" s="42"/>
      <c r="W363" s="42" t="s">
        <v>82</v>
      </c>
      <c r="X363" s="42" t="s">
        <v>1171</v>
      </c>
      <c r="Y363" s="42" t="s">
        <v>1172</v>
      </c>
    </row>
    <row r="364" s="2" customFormat="1" ht="106" customHeight="1" spans="1:25">
      <c r="A364" s="33">
        <v>333</v>
      </c>
      <c r="B364" s="33" t="s">
        <v>1256</v>
      </c>
      <c r="C364" s="35" t="s">
        <v>1257</v>
      </c>
      <c r="D364" s="40" t="s">
        <v>49</v>
      </c>
      <c r="E364" s="35" t="s">
        <v>1258</v>
      </c>
      <c r="F364" s="34">
        <v>1</v>
      </c>
      <c r="G364" s="35" t="s">
        <v>82</v>
      </c>
      <c r="H364" s="35" t="s">
        <v>1259</v>
      </c>
      <c r="I364" s="40" t="s">
        <v>53</v>
      </c>
      <c r="J364" s="40" t="s">
        <v>53</v>
      </c>
      <c r="K364" s="40" t="s">
        <v>53</v>
      </c>
      <c r="L364" s="40">
        <v>115</v>
      </c>
      <c r="M364" s="40">
        <v>423</v>
      </c>
      <c r="N364" s="40">
        <v>364</v>
      </c>
      <c r="O364" s="42">
        <v>1100</v>
      </c>
      <c r="P364" s="42">
        <v>162.5</v>
      </c>
      <c r="Q364" s="42">
        <v>162.5</v>
      </c>
      <c r="R364" s="42">
        <v>162.5</v>
      </c>
      <c r="S364" s="42"/>
      <c r="T364" s="42"/>
      <c r="U364" s="42"/>
      <c r="V364" s="42"/>
      <c r="W364" s="42" t="s">
        <v>82</v>
      </c>
      <c r="X364" s="42" t="s">
        <v>1171</v>
      </c>
      <c r="Y364" s="42" t="s">
        <v>1172</v>
      </c>
    </row>
    <row r="365" s="2" customFormat="1" ht="88" customHeight="1" spans="1:25">
      <c r="A365" s="33">
        <v>334</v>
      </c>
      <c r="B365" s="33" t="s">
        <v>1260</v>
      </c>
      <c r="C365" s="35" t="s">
        <v>1261</v>
      </c>
      <c r="D365" s="40" t="s">
        <v>49</v>
      </c>
      <c r="E365" s="35" t="s">
        <v>1262</v>
      </c>
      <c r="F365" s="34">
        <v>1</v>
      </c>
      <c r="G365" s="35" t="s">
        <v>82</v>
      </c>
      <c r="H365" s="35" t="s">
        <v>575</v>
      </c>
      <c r="I365" s="40" t="s">
        <v>53</v>
      </c>
      <c r="J365" s="40" t="s">
        <v>53</v>
      </c>
      <c r="K365" s="40" t="s">
        <v>53</v>
      </c>
      <c r="L365" s="40">
        <v>20</v>
      </c>
      <c r="M365" s="40">
        <v>65</v>
      </c>
      <c r="N365" s="40">
        <v>70</v>
      </c>
      <c r="O365" s="42">
        <v>210</v>
      </c>
      <c r="P365" s="42">
        <v>120</v>
      </c>
      <c r="Q365" s="42">
        <v>120</v>
      </c>
      <c r="R365" s="42">
        <v>120</v>
      </c>
      <c r="S365" s="42"/>
      <c r="T365" s="42"/>
      <c r="U365" s="42"/>
      <c r="V365" s="42"/>
      <c r="W365" s="42" t="s">
        <v>82</v>
      </c>
      <c r="X365" s="42" t="s">
        <v>1171</v>
      </c>
      <c r="Y365" s="42" t="s">
        <v>1172</v>
      </c>
    </row>
    <row r="366" s="2" customFormat="1" ht="94" customHeight="1" spans="1:25">
      <c r="A366" s="33">
        <v>335</v>
      </c>
      <c r="B366" s="33" t="s">
        <v>1263</v>
      </c>
      <c r="C366" s="35" t="s">
        <v>1264</v>
      </c>
      <c r="D366" s="40" t="s">
        <v>49</v>
      </c>
      <c r="E366" s="35" t="s">
        <v>1265</v>
      </c>
      <c r="F366" s="34">
        <v>1</v>
      </c>
      <c r="G366" s="35" t="s">
        <v>82</v>
      </c>
      <c r="H366" s="35" t="s">
        <v>391</v>
      </c>
      <c r="I366" s="35" t="s">
        <v>60</v>
      </c>
      <c r="J366" s="40" t="s">
        <v>53</v>
      </c>
      <c r="K366" s="40" t="s">
        <v>53</v>
      </c>
      <c r="L366" s="40">
        <v>25</v>
      </c>
      <c r="M366" s="40">
        <v>76</v>
      </c>
      <c r="N366" s="40">
        <v>52</v>
      </c>
      <c r="O366" s="42">
        <v>168</v>
      </c>
      <c r="P366" s="42">
        <v>310</v>
      </c>
      <c r="Q366" s="42">
        <v>310</v>
      </c>
      <c r="R366" s="42">
        <v>310</v>
      </c>
      <c r="S366" s="42"/>
      <c r="T366" s="42"/>
      <c r="U366" s="42"/>
      <c r="V366" s="42"/>
      <c r="W366" s="42" t="s">
        <v>82</v>
      </c>
      <c r="X366" s="42" t="s">
        <v>1171</v>
      </c>
      <c r="Y366" s="42" t="s">
        <v>1172</v>
      </c>
    </row>
    <row r="367" s="2" customFormat="1" ht="81" customHeight="1" spans="1:25">
      <c r="A367" s="33">
        <v>336</v>
      </c>
      <c r="B367" s="33" t="s">
        <v>1266</v>
      </c>
      <c r="C367" s="35" t="s">
        <v>1267</v>
      </c>
      <c r="D367" s="40" t="s">
        <v>49</v>
      </c>
      <c r="E367" s="35" t="s">
        <v>1268</v>
      </c>
      <c r="F367" s="34">
        <v>1</v>
      </c>
      <c r="G367" s="35" t="s">
        <v>86</v>
      </c>
      <c r="H367" s="35" t="s">
        <v>206</v>
      </c>
      <c r="I367" s="40" t="s">
        <v>60</v>
      </c>
      <c r="J367" s="40" t="s">
        <v>53</v>
      </c>
      <c r="K367" s="40" t="s">
        <v>53</v>
      </c>
      <c r="L367" s="40">
        <v>15</v>
      </c>
      <c r="M367" s="40">
        <v>30</v>
      </c>
      <c r="N367" s="40">
        <v>60</v>
      </c>
      <c r="O367" s="42">
        <v>180</v>
      </c>
      <c r="P367" s="42">
        <v>200</v>
      </c>
      <c r="Q367" s="42">
        <v>200</v>
      </c>
      <c r="R367" s="42">
        <v>200</v>
      </c>
      <c r="S367" s="42"/>
      <c r="T367" s="42"/>
      <c r="U367" s="42"/>
      <c r="V367" s="42"/>
      <c r="W367" s="42" t="s">
        <v>86</v>
      </c>
      <c r="X367" s="42" t="s">
        <v>1171</v>
      </c>
      <c r="Y367" s="42" t="s">
        <v>1172</v>
      </c>
    </row>
    <row r="368" s="2" customFormat="1" ht="81" customHeight="1" spans="1:25">
      <c r="A368" s="33">
        <v>337</v>
      </c>
      <c r="B368" s="33" t="s">
        <v>1269</v>
      </c>
      <c r="C368" s="35" t="s">
        <v>1270</v>
      </c>
      <c r="D368" s="40" t="s">
        <v>49</v>
      </c>
      <c r="E368" s="35" t="s">
        <v>1268</v>
      </c>
      <c r="F368" s="34">
        <v>1</v>
      </c>
      <c r="G368" s="35" t="s">
        <v>86</v>
      </c>
      <c r="H368" s="35" t="s">
        <v>292</v>
      </c>
      <c r="I368" s="40" t="s">
        <v>60</v>
      </c>
      <c r="J368" s="40" t="s">
        <v>53</v>
      </c>
      <c r="K368" s="40" t="s">
        <v>60</v>
      </c>
      <c r="L368" s="40">
        <v>16</v>
      </c>
      <c r="M368" s="40">
        <v>54</v>
      </c>
      <c r="N368" s="40">
        <v>20</v>
      </c>
      <c r="O368" s="42">
        <v>57</v>
      </c>
      <c r="P368" s="42">
        <v>150</v>
      </c>
      <c r="Q368" s="42">
        <v>150</v>
      </c>
      <c r="R368" s="42">
        <v>150</v>
      </c>
      <c r="S368" s="42"/>
      <c r="T368" s="42"/>
      <c r="U368" s="42"/>
      <c r="V368" s="42"/>
      <c r="W368" s="42" t="s">
        <v>86</v>
      </c>
      <c r="X368" s="42" t="s">
        <v>1171</v>
      </c>
      <c r="Y368" s="42" t="s">
        <v>1172</v>
      </c>
    </row>
    <row r="369" s="2" customFormat="1" ht="81" customHeight="1" spans="1:25">
      <c r="A369" s="33">
        <v>338</v>
      </c>
      <c r="B369" s="33" t="s">
        <v>1271</v>
      </c>
      <c r="C369" s="35" t="s">
        <v>1272</v>
      </c>
      <c r="D369" s="40" t="s">
        <v>49</v>
      </c>
      <c r="E369" s="35" t="s">
        <v>1273</v>
      </c>
      <c r="F369" s="34">
        <v>1</v>
      </c>
      <c r="G369" s="35" t="s">
        <v>86</v>
      </c>
      <c r="H369" s="35" t="s">
        <v>401</v>
      </c>
      <c r="I369" s="40" t="s">
        <v>53</v>
      </c>
      <c r="J369" s="40" t="s">
        <v>53</v>
      </c>
      <c r="K369" s="40" t="s">
        <v>60</v>
      </c>
      <c r="L369" s="40">
        <v>8</v>
      </c>
      <c r="M369" s="40">
        <v>32</v>
      </c>
      <c r="N369" s="40">
        <v>41</v>
      </c>
      <c r="O369" s="42">
        <v>143</v>
      </c>
      <c r="P369" s="42">
        <v>70</v>
      </c>
      <c r="Q369" s="42">
        <v>70</v>
      </c>
      <c r="R369" s="42">
        <v>70</v>
      </c>
      <c r="S369" s="42"/>
      <c r="T369" s="42"/>
      <c r="U369" s="42"/>
      <c r="V369" s="42"/>
      <c r="W369" s="42" t="s">
        <v>86</v>
      </c>
      <c r="X369" s="42" t="s">
        <v>1171</v>
      </c>
      <c r="Y369" s="42" t="s">
        <v>1172</v>
      </c>
    </row>
    <row r="370" s="2" customFormat="1" ht="81" customHeight="1" spans="1:25">
      <c r="A370" s="33">
        <v>339</v>
      </c>
      <c r="B370" s="33" t="s">
        <v>1274</v>
      </c>
      <c r="C370" s="35" t="s">
        <v>1275</v>
      </c>
      <c r="D370" s="40" t="s">
        <v>49</v>
      </c>
      <c r="E370" s="35" t="s">
        <v>1273</v>
      </c>
      <c r="F370" s="34">
        <v>1</v>
      </c>
      <c r="G370" s="35" t="s">
        <v>86</v>
      </c>
      <c r="H370" s="35" t="s">
        <v>401</v>
      </c>
      <c r="I370" s="40" t="s">
        <v>53</v>
      </c>
      <c r="J370" s="40" t="s">
        <v>53</v>
      </c>
      <c r="K370" s="40" t="s">
        <v>60</v>
      </c>
      <c r="L370" s="40">
        <v>124</v>
      </c>
      <c r="M370" s="40">
        <v>332</v>
      </c>
      <c r="N370" s="40">
        <v>507</v>
      </c>
      <c r="O370" s="42">
        <v>1617</v>
      </c>
      <c r="P370" s="42">
        <v>120</v>
      </c>
      <c r="Q370" s="42">
        <v>120</v>
      </c>
      <c r="R370" s="42">
        <v>120</v>
      </c>
      <c r="S370" s="42"/>
      <c r="T370" s="42"/>
      <c r="U370" s="42"/>
      <c r="V370" s="42"/>
      <c r="W370" s="42" t="s">
        <v>86</v>
      </c>
      <c r="X370" s="42" t="s">
        <v>1171</v>
      </c>
      <c r="Y370" s="42" t="s">
        <v>1172</v>
      </c>
    </row>
    <row r="371" s="2" customFormat="1" ht="81" customHeight="1" spans="1:25">
      <c r="A371" s="33">
        <v>340</v>
      </c>
      <c r="B371" s="33" t="s">
        <v>1276</v>
      </c>
      <c r="C371" s="35" t="s">
        <v>1277</v>
      </c>
      <c r="D371" s="40" t="s">
        <v>49</v>
      </c>
      <c r="E371" s="35" t="s">
        <v>1278</v>
      </c>
      <c r="F371" s="34">
        <v>1</v>
      </c>
      <c r="G371" s="35" t="s">
        <v>86</v>
      </c>
      <c r="H371" s="35" t="s">
        <v>586</v>
      </c>
      <c r="I371" s="40" t="s">
        <v>60</v>
      </c>
      <c r="J371" s="40" t="s">
        <v>53</v>
      </c>
      <c r="K371" s="40" t="s">
        <v>53</v>
      </c>
      <c r="L371" s="40">
        <v>49</v>
      </c>
      <c r="M371" s="40">
        <v>154</v>
      </c>
      <c r="N371" s="40">
        <v>87</v>
      </c>
      <c r="O371" s="42">
        <v>274</v>
      </c>
      <c r="P371" s="42">
        <v>227.5</v>
      </c>
      <c r="Q371" s="42">
        <v>227.5</v>
      </c>
      <c r="R371" s="42">
        <v>227.5</v>
      </c>
      <c r="S371" s="42"/>
      <c r="T371" s="42"/>
      <c r="U371" s="42"/>
      <c r="V371" s="42"/>
      <c r="W371" s="42" t="s">
        <v>86</v>
      </c>
      <c r="X371" s="42" t="s">
        <v>1171</v>
      </c>
      <c r="Y371" s="42" t="s">
        <v>1172</v>
      </c>
    </row>
    <row r="372" s="2" customFormat="1" ht="81" customHeight="1" spans="1:25">
      <c r="A372" s="33">
        <v>341</v>
      </c>
      <c r="B372" s="33" t="s">
        <v>1279</v>
      </c>
      <c r="C372" s="35" t="s">
        <v>1280</v>
      </c>
      <c r="D372" s="40" t="s">
        <v>49</v>
      </c>
      <c r="E372" s="35" t="s">
        <v>1281</v>
      </c>
      <c r="F372" s="34">
        <v>1</v>
      </c>
      <c r="G372" s="35" t="s">
        <v>86</v>
      </c>
      <c r="H372" s="35" t="s">
        <v>586</v>
      </c>
      <c r="I372" s="40" t="s">
        <v>60</v>
      </c>
      <c r="J372" s="40" t="s">
        <v>53</v>
      </c>
      <c r="K372" s="40" t="s">
        <v>53</v>
      </c>
      <c r="L372" s="40">
        <v>19</v>
      </c>
      <c r="M372" s="40">
        <v>58</v>
      </c>
      <c r="N372" s="40">
        <v>56</v>
      </c>
      <c r="O372" s="42">
        <v>178</v>
      </c>
      <c r="P372" s="42">
        <v>40</v>
      </c>
      <c r="Q372" s="42">
        <v>40</v>
      </c>
      <c r="R372" s="42">
        <v>40</v>
      </c>
      <c r="S372" s="42"/>
      <c r="T372" s="42"/>
      <c r="U372" s="42"/>
      <c r="V372" s="42"/>
      <c r="W372" s="42" t="s">
        <v>86</v>
      </c>
      <c r="X372" s="42" t="s">
        <v>1171</v>
      </c>
      <c r="Y372" s="42" t="s">
        <v>1172</v>
      </c>
    </row>
    <row r="373" s="2" customFormat="1" ht="81" customHeight="1" spans="1:25">
      <c r="A373" s="33">
        <v>342</v>
      </c>
      <c r="B373" s="33" t="s">
        <v>1282</v>
      </c>
      <c r="C373" s="35" t="s">
        <v>1283</v>
      </c>
      <c r="D373" s="40" t="s">
        <v>49</v>
      </c>
      <c r="E373" s="35" t="s">
        <v>1284</v>
      </c>
      <c r="F373" s="34">
        <v>1</v>
      </c>
      <c r="G373" s="35" t="s">
        <v>86</v>
      </c>
      <c r="H373" s="35" t="s">
        <v>586</v>
      </c>
      <c r="I373" s="40" t="s">
        <v>60</v>
      </c>
      <c r="J373" s="40" t="s">
        <v>53</v>
      </c>
      <c r="K373" s="40" t="s">
        <v>53</v>
      </c>
      <c r="L373" s="40">
        <v>10</v>
      </c>
      <c r="M373" s="40">
        <v>25</v>
      </c>
      <c r="N373" s="40">
        <v>321</v>
      </c>
      <c r="O373" s="42">
        <v>1026</v>
      </c>
      <c r="P373" s="42">
        <v>150</v>
      </c>
      <c r="Q373" s="42">
        <v>150</v>
      </c>
      <c r="R373" s="42">
        <v>150</v>
      </c>
      <c r="S373" s="42"/>
      <c r="T373" s="42"/>
      <c r="U373" s="42"/>
      <c r="V373" s="42"/>
      <c r="W373" s="42" t="s">
        <v>86</v>
      </c>
      <c r="X373" s="42" t="s">
        <v>1171</v>
      </c>
      <c r="Y373" s="42" t="s">
        <v>1172</v>
      </c>
    </row>
    <row r="374" s="2" customFormat="1" ht="81" customHeight="1" spans="1:25">
      <c r="A374" s="33">
        <v>343</v>
      </c>
      <c r="B374" s="33" t="s">
        <v>1285</v>
      </c>
      <c r="C374" s="35" t="s">
        <v>1286</v>
      </c>
      <c r="D374" s="40" t="s">
        <v>49</v>
      </c>
      <c r="E374" s="35" t="s">
        <v>1284</v>
      </c>
      <c r="F374" s="34">
        <v>1</v>
      </c>
      <c r="G374" s="35" t="s">
        <v>86</v>
      </c>
      <c r="H374" s="35" t="s">
        <v>586</v>
      </c>
      <c r="I374" s="40" t="s">
        <v>60</v>
      </c>
      <c r="J374" s="40" t="s">
        <v>53</v>
      </c>
      <c r="K374" s="40" t="s">
        <v>53</v>
      </c>
      <c r="L374" s="40">
        <v>50</v>
      </c>
      <c r="M374" s="40">
        <v>178</v>
      </c>
      <c r="N374" s="40">
        <v>321</v>
      </c>
      <c r="O374" s="42">
        <v>1026</v>
      </c>
      <c r="P374" s="42">
        <v>125</v>
      </c>
      <c r="Q374" s="42">
        <v>125</v>
      </c>
      <c r="R374" s="42">
        <v>125</v>
      </c>
      <c r="S374" s="42"/>
      <c r="T374" s="42"/>
      <c r="U374" s="42"/>
      <c r="V374" s="42"/>
      <c r="W374" s="42" t="s">
        <v>86</v>
      </c>
      <c r="X374" s="42" t="s">
        <v>1171</v>
      </c>
      <c r="Y374" s="42" t="s">
        <v>1172</v>
      </c>
    </row>
    <row r="375" s="2" customFormat="1" ht="81" customHeight="1" spans="1:25">
      <c r="A375" s="33">
        <v>344</v>
      </c>
      <c r="B375" s="33" t="s">
        <v>1287</v>
      </c>
      <c r="C375" s="35" t="s">
        <v>1288</v>
      </c>
      <c r="D375" s="40" t="s">
        <v>49</v>
      </c>
      <c r="E375" s="35" t="s">
        <v>1289</v>
      </c>
      <c r="F375" s="34">
        <v>1</v>
      </c>
      <c r="G375" s="35" t="s">
        <v>86</v>
      </c>
      <c r="H375" s="35" t="s">
        <v>1005</v>
      </c>
      <c r="I375" s="40" t="s">
        <v>60</v>
      </c>
      <c r="J375" s="40" t="s">
        <v>53</v>
      </c>
      <c r="K375" s="40" t="s">
        <v>53</v>
      </c>
      <c r="L375" s="40">
        <v>30</v>
      </c>
      <c r="M375" s="40">
        <v>105</v>
      </c>
      <c r="N375" s="40">
        <v>38</v>
      </c>
      <c r="O375" s="42">
        <v>133</v>
      </c>
      <c r="P375" s="42">
        <v>260</v>
      </c>
      <c r="Q375" s="42">
        <v>260</v>
      </c>
      <c r="R375" s="42">
        <v>260</v>
      </c>
      <c r="S375" s="42"/>
      <c r="T375" s="42"/>
      <c r="U375" s="42"/>
      <c r="V375" s="42"/>
      <c r="W375" s="42" t="s">
        <v>86</v>
      </c>
      <c r="X375" s="42" t="s">
        <v>1171</v>
      </c>
      <c r="Y375" s="42" t="s">
        <v>1172</v>
      </c>
    </row>
    <row r="376" s="2" customFormat="1" ht="81" customHeight="1" spans="1:25">
      <c r="A376" s="33">
        <v>345</v>
      </c>
      <c r="B376" s="33" t="s">
        <v>1290</v>
      </c>
      <c r="C376" s="35" t="s">
        <v>1291</v>
      </c>
      <c r="D376" s="40" t="s">
        <v>49</v>
      </c>
      <c r="E376" s="35" t="s">
        <v>1284</v>
      </c>
      <c r="F376" s="34">
        <v>1</v>
      </c>
      <c r="G376" s="35" t="s">
        <v>86</v>
      </c>
      <c r="H376" s="35" t="s">
        <v>586</v>
      </c>
      <c r="I376" s="40" t="s">
        <v>60</v>
      </c>
      <c r="J376" s="40" t="s">
        <v>53</v>
      </c>
      <c r="K376" s="40" t="s">
        <v>53</v>
      </c>
      <c r="L376" s="40">
        <v>68</v>
      </c>
      <c r="M376" s="40">
        <v>160</v>
      </c>
      <c r="N376" s="40">
        <v>324</v>
      </c>
      <c r="O376" s="42">
        <v>1026</v>
      </c>
      <c r="P376" s="42">
        <v>25</v>
      </c>
      <c r="Q376" s="42">
        <v>25</v>
      </c>
      <c r="R376" s="42">
        <v>25</v>
      </c>
      <c r="S376" s="42"/>
      <c r="T376" s="42"/>
      <c r="U376" s="42"/>
      <c r="V376" s="42"/>
      <c r="W376" s="42" t="s">
        <v>86</v>
      </c>
      <c r="X376" s="42" t="s">
        <v>1171</v>
      </c>
      <c r="Y376" s="42" t="s">
        <v>1172</v>
      </c>
    </row>
    <row r="377" s="2" customFormat="1" ht="81" customHeight="1" spans="1:25">
      <c r="A377" s="33">
        <v>346</v>
      </c>
      <c r="B377" s="33" t="s">
        <v>1292</v>
      </c>
      <c r="C377" s="35" t="s">
        <v>1293</v>
      </c>
      <c r="D377" s="40" t="s">
        <v>49</v>
      </c>
      <c r="E377" s="35" t="s">
        <v>1273</v>
      </c>
      <c r="F377" s="34">
        <v>1</v>
      </c>
      <c r="G377" s="35" t="s">
        <v>86</v>
      </c>
      <c r="H377" s="35" t="s">
        <v>206</v>
      </c>
      <c r="I377" s="40" t="s">
        <v>60</v>
      </c>
      <c r="J377" s="40" t="s">
        <v>53</v>
      </c>
      <c r="K377" s="40" t="s">
        <v>53</v>
      </c>
      <c r="L377" s="40">
        <v>26</v>
      </c>
      <c r="M377" s="40">
        <v>97</v>
      </c>
      <c r="N377" s="40">
        <v>60</v>
      </c>
      <c r="O377" s="42">
        <v>189</v>
      </c>
      <c r="P377" s="42">
        <v>425</v>
      </c>
      <c r="Q377" s="42">
        <v>425</v>
      </c>
      <c r="R377" s="42">
        <v>425</v>
      </c>
      <c r="S377" s="42"/>
      <c r="T377" s="42"/>
      <c r="U377" s="42"/>
      <c r="V377" s="42"/>
      <c r="W377" s="42" t="s">
        <v>86</v>
      </c>
      <c r="X377" s="42" t="s">
        <v>1171</v>
      </c>
      <c r="Y377" s="42" t="s">
        <v>1172</v>
      </c>
    </row>
    <row r="378" s="2" customFormat="1" ht="81" customHeight="1" spans="1:25">
      <c r="A378" s="33">
        <v>347</v>
      </c>
      <c r="B378" s="33" t="s">
        <v>1294</v>
      </c>
      <c r="C378" s="35" t="s">
        <v>1295</v>
      </c>
      <c r="D378" s="40" t="s">
        <v>49</v>
      </c>
      <c r="E378" s="35" t="s">
        <v>1296</v>
      </c>
      <c r="F378" s="34">
        <v>1</v>
      </c>
      <c r="G378" s="35" t="s">
        <v>86</v>
      </c>
      <c r="H378" s="35" t="s">
        <v>586</v>
      </c>
      <c r="I378" s="40" t="s">
        <v>60</v>
      </c>
      <c r="J378" s="40" t="s">
        <v>53</v>
      </c>
      <c r="K378" s="40" t="s">
        <v>53</v>
      </c>
      <c r="L378" s="40">
        <v>86</v>
      </c>
      <c r="M378" s="40">
        <v>210</v>
      </c>
      <c r="N378" s="40">
        <v>321</v>
      </c>
      <c r="O378" s="42">
        <v>1026</v>
      </c>
      <c r="P378" s="42">
        <v>50</v>
      </c>
      <c r="Q378" s="42">
        <v>50</v>
      </c>
      <c r="R378" s="42">
        <v>50</v>
      </c>
      <c r="S378" s="42"/>
      <c r="T378" s="42"/>
      <c r="U378" s="42"/>
      <c r="V378" s="42"/>
      <c r="W378" s="42" t="s">
        <v>86</v>
      </c>
      <c r="X378" s="42" t="s">
        <v>1171</v>
      </c>
      <c r="Y378" s="42" t="s">
        <v>1172</v>
      </c>
    </row>
    <row r="379" s="2" customFormat="1" ht="54" customHeight="1" spans="1:25">
      <c r="A379" s="33">
        <v>348</v>
      </c>
      <c r="B379" s="33" t="s">
        <v>1297</v>
      </c>
      <c r="C379" s="35" t="s">
        <v>1298</v>
      </c>
      <c r="D379" s="40" t="s">
        <v>49</v>
      </c>
      <c r="E379" s="35" t="s">
        <v>1299</v>
      </c>
      <c r="F379" s="34">
        <v>1</v>
      </c>
      <c r="G379" s="35" t="s">
        <v>117</v>
      </c>
      <c r="H379" s="35" t="s">
        <v>744</v>
      </c>
      <c r="I379" s="35" t="s">
        <v>60</v>
      </c>
      <c r="J379" s="40" t="s">
        <v>53</v>
      </c>
      <c r="K379" s="40" t="s">
        <v>60</v>
      </c>
      <c r="L379" s="40">
        <v>16</v>
      </c>
      <c r="M379" s="40">
        <v>64</v>
      </c>
      <c r="N379" s="40">
        <v>62</v>
      </c>
      <c r="O379" s="42">
        <v>245</v>
      </c>
      <c r="P379" s="42">
        <v>55</v>
      </c>
      <c r="Q379" s="42">
        <v>55</v>
      </c>
      <c r="R379" s="42">
        <v>55</v>
      </c>
      <c r="S379" s="42"/>
      <c r="T379" s="42"/>
      <c r="U379" s="42"/>
      <c r="V379" s="42"/>
      <c r="W379" s="42" t="s">
        <v>117</v>
      </c>
      <c r="X379" s="42" t="s">
        <v>1171</v>
      </c>
      <c r="Y379" s="42" t="s">
        <v>1172</v>
      </c>
    </row>
    <row r="380" s="2" customFormat="1" ht="58" customHeight="1" spans="1:25">
      <c r="A380" s="33">
        <v>349</v>
      </c>
      <c r="B380" s="33" t="s">
        <v>1300</v>
      </c>
      <c r="C380" s="35" t="s">
        <v>1301</v>
      </c>
      <c r="D380" s="40" t="s">
        <v>49</v>
      </c>
      <c r="E380" s="35" t="s">
        <v>1302</v>
      </c>
      <c r="F380" s="34">
        <v>1</v>
      </c>
      <c r="G380" s="35" t="s">
        <v>117</v>
      </c>
      <c r="H380" s="35" t="s">
        <v>744</v>
      </c>
      <c r="I380" s="35" t="s">
        <v>60</v>
      </c>
      <c r="J380" s="40" t="s">
        <v>53</v>
      </c>
      <c r="K380" s="40" t="s">
        <v>60</v>
      </c>
      <c r="L380" s="40">
        <v>16</v>
      </c>
      <c r="M380" s="40">
        <v>62</v>
      </c>
      <c r="N380" s="40">
        <v>56</v>
      </c>
      <c r="O380" s="42">
        <v>221</v>
      </c>
      <c r="P380" s="42">
        <v>136</v>
      </c>
      <c r="Q380" s="42">
        <v>136</v>
      </c>
      <c r="R380" s="42">
        <v>136</v>
      </c>
      <c r="S380" s="42"/>
      <c r="T380" s="42"/>
      <c r="U380" s="42"/>
      <c r="V380" s="42"/>
      <c r="W380" s="42" t="s">
        <v>117</v>
      </c>
      <c r="X380" s="42" t="s">
        <v>1171</v>
      </c>
      <c r="Y380" s="42" t="s">
        <v>1172</v>
      </c>
    </row>
    <row r="381" s="2" customFormat="1" ht="58" customHeight="1" spans="1:25">
      <c r="A381" s="33">
        <v>350</v>
      </c>
      <c r="B381" s="33" t="s">
        <v>1303</v>
      </c>
      <c r="C381" s="35" t="s">
        <v>1304</v>
      </c>
      <c r="D381" s="40" t="s">
        <v>49</v>
      </c>
      <c r="E381" s="35" t="s">
        <v>1305</v>
      </c>
      <c r="F381" s="34">
        <v>1</v>
      </c>
      <c r="G381" s="35" t="s">
        <v>117</v>
      </c>
      <c r="H381" s="35" t="s">
        <v>1306</v>
      </c>
      <c r="I381" s="40" t="s">
        <v>60</v>
      </c>
      <c r="J381" s="40" t="s">
        <v>53</v>
      </c>
      <c r="K381" s="40" t="s">
        <v>53</v>
      </c>
      <c r="L381" s="40">
        <v>63</v>
      </c>
      <c r="M381" s="40">
        <v>228</v>
      </c>
      <c r="N381" s="40">
        <v>86</v>
      </c>
      <c r="O381" s="42">
        <v>269</v>
      </c>
      <c r="P381" s="42">
        <v>65</v>
      </c>
      <c r="Q381" s="42">
        <v>65</v>
      </c>
      <c r="R381" s="42">
        <v>65</v>
      </c>
      <c r="S381" s="42"/>
      <c r="T381" s="42"/>
      <c r="U381" s="42"/>
      <c r="V381" s="42"/>
      <c r="W381" s="42" t="s">
        <v>117</v>
      </c>
      <c r="X381" s="42" t="s">
        <v>1171</v>
      </c>
      <c r="Y381" s="42" t="s">
        <v>1172</v>
      </c>
    </row>
    <row r="382" s="2" customFormat="1" ht="58" customHeight="1" spans="1:25">
      <c r="A382" s="33">
        <v>351</v>
      </c>
      <c r="B382" s="33" t="s">
        <v>1307</v>
      </c>
      <c r="C382" s="35" t="s">
        <v>1308</v>
      </c>
      <c r="D382" s="40" t="s">
        <v>49</v>
      </c>
      <c r="E382" s="35" t="s">
        <v>1309</v>
      </c>
      <c r="F382" s="34">
        <v>1</v>
      </c>
      <c r="G382" s="35" t="s">
        <v>117</v>
      </c>
      <c r="H382" s="35" t="s">
        <v>749</v>
      </c>
      <c r="I382" s="35" t="s">
        <v>53</v>
      </c>
      <c r="J382" s="40" t="s">
        <v>53</v>
      </c>
      <c r="K382" s="40" t="s">
        <v>60</v>
      </c>
      <c r="L382" s="40">
        <v>35</v>
      </c>
      <c r="M382" s="40">
        <v>95</v>
      </c>
      <c r="N382" s="40">
        <v>45</v>
      </c>
      <c r="O382" s="42">
        <v>133</v>
      </c>
      <c r="P382" s="42">
        <v>200</v>
      </c>
      <c r="Q382" s="42">
        <v>200</v>
      </c>
      <c r="R382" s="42">
        <v>200</v>
      </c>
      <c r="S382" s="42"/>
      <c r="T382" s="42"/>
      <c r="U382" s="42"/>
      <c r="V382" s="42"/>
      <c r="W382" s="42" t="s">
        <v>117</v>
      </c>
      <c r="X382" s="42" t="s">
        <v>1171</v>
      </c>
      <c r="Y382" s="42" t="s">
        <v>1172</v>
      </c>
    </row>
    <row r="383" s="2" customFormat="1" ht="58" customHeight="1" spans="1:25">
      <c r="A383" s="33">
        <v>352</v>
      </c>
      <c r="B383" s="33" t="s">
        <v>1310</v>
      </c>
      <c r="C383" s="35" t="s">
        <v>1311</v>
      </c>
      <c r="D383" s="40" t="s">
        <v>49</v>
      </c>
      <c r="E383" s="35" t="s">
        <v>1312</v>
      </c>
      <c r="F383" s="34">
        <v>1</v>
      </c>
      <c r="G383" s="35" t="s">
        <v>117</v>
      </c>
      <c r="H383" s="35" t="s">
        <v>1313</v>
      </c>
      <c r="I383" s="40" t="s">
        <v>60</v>
      </c>
      <c r="J383" s="40" t="s">
        <v>53</v>
      </c>
      <c r="K383" s="40" t="s">
        <v>53</v>
      </c>
      <c r="L383" s="40">
        <v>194</v>
      </c>
      <c r="M383" s="40">
        <v>678</v>
      </c>
      <c r="N383" s="40">
        <v>442</v>
      </c>
      <c r="O383" s="42">
        <v>1543</v>
      </c>
      <c r="P383" s="42">
        <v>81</v>
      </c>
      <c r="Q383" s="42">
        <v>81</v>
      </c>
      <c r="R383" s="42">
        <v>81</v>
      </c>
      <c r="S383" s="42"/>
      <c r="T383" s="42"/>
      <c r="U383" s="42"/>
      <c r="V383" s="42"/>
      <c r="W383" s="42" t="s">
        <v>117</v>
      </c>
      <c r="X383" s="42" t="s">
        <v>1171</v>
      </c>
      <c r="Y383" s="42" t="s">
        <v>1172</v>
      </c>
    </row>
    <row r="384" s="2" customFormat="1" ht="72" customHeight="1" spans="1:25">
      <c r="A384" s="33">
        <v>353</v>
      </c>
      <c r="B384" s="33" t="s">
        <v>1314</v>
      </c>
      <c r="C384" s="35" t="s">
        <v>1315</v>
      </c>
      <c r="D384" s="40" t="s">
        <v>49</v>
      </c>
      <c r="E384" s="35" t="s">
        <v>1316</v>
      </c>
      <c r="F384" s="34">
        <v>1</v>
      </c>
      <c r="G384" s="35" t="s">
        <v>122</v>
      </c>
      <c r="H384" s="35" t="s">
        <v>771</v>
      </c>
      <c r="I384" s="35" t="s">
        <v>53</v>
      </c>
      <c r="J384" s="40" t="s">
        <v>53</v>
      </c>
      <c r="K384" s="40" t="s">
        <v>53</v>
      </c>
      <c r="L384" s="40">
        <v>16</v>
      </c>
      <c r="M384" s="40">
        <v>43</v>
      </c>
      <c r="N384" s="40">
        <v>82</v>
      </c>
      <c r="O384" s="42">
        <v>205</v>
      </c>
      <c r="P384" s="42">
        <v>112</v>
      </c>
      <c r="Q384" s="42">
        <v>112</v>
      </c>
      <c r="R384" s="42">
        <v>112</v>
      </c>
      <c r="S384" s="42"/>
      <c r="T384" s="42"/>
      <c r="U384" s="42"/>
      <c r="V384" s="42"/>
      <c r="W384" s="42" t="s">
        <v>122</v>
      </c>
      <c r="X384" s="42" t="s">
        <v>1171</v>
      </c>
      <c r="Y384" s="42" t="s">
        <v>1172</v>
      </c>
    </row>
    <row r="385" s="2" customFormat="1" ht="72" customHeight="1" spans="1:25">
      <c r="A385" s="33">
        <v>354</v>
      </c>
      <c r="B385" s="33" t="s">
        <v>1317</v>
      </c>
      <c r="C385" s="35" t="s">
        <v>1318</v>
      </c>
      <c r="D385" s="40" t="s">
        <v>49</v>
      </c>
      <c r="E385" s="35" t="s">
        <v>1319</v>
      </c>
      <c r="F385" s="34">
        <v>1</v>
      </c>
      <c r="G385" s="35" t="s">
        <v>122</v>
      </c>
      <c r="H385" s="35" t="s">
        <v>468</v>
      </c>
      <c r="I385" s="40" t="s">
        <v>60</v>
      </c>
      <c r="J385" s="40" t="s">
        <v>53</v>
      </c>
      <c r="K385" s="40" t="s">
        <v>53</v>
      </c>
      <c r="L385" s="40">
        <v>38</v>
      </c>
      <c r="M385" s="40">
        <v>114</v>
      </c>
      <c r="N385" s="40">
        <v>70</v>
      </c>
      <c r="O385" s="42">
        <v>150</v>
      </c>
      <c r="P385" s="42">
        <v>275</v>
      </c>
      <c r="Q385" s="42">
        <v>275</v>
      </c>
      <c r="R385" s="42">
        <v>275</v>
      </c>
      <c r="S385" s="42"/>
      <c r="T385" s="42"/>
      <c r="U385" s="42"/>
      <c r="V385" s="42"/>
      <c r="W385" s="42" t="s">
        <v>122</v>
      </c>
      <c r="X385" s="42" t="s">
        <v>1171</v>
      </c>
      <c r="Y385" s="42" t="s">
        <v>1172</v>
      </c>
    </row>
    <row r="386" s="2" customFormat="1" ht="72" customHeight="1" spans="1:25">
      <c r="A386" s="33">
        <v>355</v>
      </c>
      <c r="B386" s="33" t="s">
        <v>1320</v>
      </c>
      <c r="C386" s="35" t="s">
        <v>1321</v>
      </c>
      <c r="D386" s="40" t="s">
        <v>49</v>
      </c>
      <c r="E386" s="35" t="s">
        <v>1322</v>
      </c>
      <c r="F386" s="34">
        <v>1</v>
      </c>
      <c r="G386" s="35" t="s">
        <v>122</v>
      </c>
      <c r="H386" s="35" t="s">
        <v>1323</v>
      </c>
      <c r="I386" s="40" t="s">
        <v>53</v>
      </c>
      <c r="J386" s="40" t="s">
        <v>53</v>
      </c>
      <c r="K386" s="40" t="s">
        <v>53</v>
      </c>
      <c r="L386" s="40">
        <v>14</v>
      </c>
      <c r="M386" s="40">
        <v>23</v>
      </c>
      <c r="N386" s="40">
        <v>175</v>
      </c>
      <c r="O386" s="42">
        <v>650</v>
      </c>
      <c r="P386" s="42">
        <v>234.6</v>
      </c>
      <c r="Q386" s="42">
        <v>234.6</v>
      </c>
      <c r="R386" s="42">
        <v>234.6</v>
      </c>
      <c r="S386" s="42"/>
      <c r="T386" s="42"/>
      <c r="U386" s="42"/>
      <c r="V386" s="42"/>
      <c r="W386" s="42" t="s">
        <v>122</v>
      </c>
      <c r="X386" s="42" t="s">
        <v>1171</v>
      </c>
      <c r="Y386" s="42" t="s">
        <v>1172</v>
      </c>
    </row>
    <row r="387" s="2" customFormat="1" ht="72" customHeight="1" spans="1:25">
      <c r="A387" s="33">
        <v>356</v>
      </c>
      <c r="B387" s="33" t="s">
        <v>1324</v>
      </c>
      <c r="C387" s="35" t="s">
        <v>1325</v>
      </c>
      <c r="D387" s="40" t="s">
        <v>49</v>
      </c>
      <c r="E387" s="35" t="s">
        <v>1326</v>
      </c>
      <c r="F387" s="34">
        <v>1</v>
      </c>
      <c r="G387" s="35" t="s">
        <v>122</v>
      </c>
      <c r="H387" s="35" t="s">
        <v>767</v>
      </c>
      <c r="I387" s="40" t="s">
        <v>53</v>
      </c>
      <c r="J387" s="40" t="s">
        <v>53</v>
      </c>
      <c r="K387" s="40" t="s">
        <v>60</v>
      </c>
      <c r="L387" s="40">
        <v>33</v>
      </c>
      <c r="M387" s="40">
        <v>129</v>
      </c>
      <c r="N387" s="40">
        <v>50</v>
      </c>
      <c r="O387" s="42">
        <v>198</v>
      </c>
      <c r="P387" s="42">
        <v>325</v>
      </c>
      <c r="Q387" s="42">
        <v>325</v>
      </c>
      <c r="R387" s="42">
        <v>325</v>
      </c>
      <c r="S387" s="42"/>
      <c r="T387" s="42"/>
      <c r="U387" s="42"/>
      <c r="V387" s="42"/>
      <c r="W387" s="42" t="s">
        <v>122</v>
      </c>
      <c r="X387" s="42" t="s">
        <v>1171</v>
      </c>
      <c r="Y387" s="42" t="s">
        <v>1172</v>
      </c>
    </row>
    <row r="388" s="2" customFormat="1" ht="72" customHeight="1" spans="1:25">
      <c r="A388" s="33">
        <v>357</v>
      </c>
      <c r="B388" s="33" t="s">
        <v>1327</v>
      </c>
      <c r="C388" s="35" t="s">
        <v>1328</v>
      </c>
      <c r="D388" s="40" t="s">
        <v>49</v>
      </c>
      <c r="E388" s="35" t="s">
        <v>1329</v>
      </c>
      <c r="F388" s="34">
        <v>1</v>
      </c>
      <c r="G388" s="35" t="s">
        <v>122</v>
      </c>
      <c r="H388" s="35" t="s">
        <v>767</v>
      </c>
      <c r="I388" s="40" t="s">
        <v>53</v>
      </c>
      <c r="J388" s="40" t="s">
        <v>53</v>
      </c>
      <c r="K388" s="40" t="s">
        <v>60</v>
      </c>
      <c r="L388" s="40">
        <v>15</v>
      </c>
      <c r="M388" s="40">
        <v>42</v>
      </c>
      <c r="N388" s="40">
        <v>30</v>
      </c>
      <c r="O388" s="42">
        <v>118</v>
      </c>
      <c r="P388" s="42">
        <v>32.5</v>
      </c>
      <c r="Q388" s="42">
        <v>32.5</v>
      </c>
      <c r="R388" s="42">
        <v>32.5</v>
      </c>
      <c r="S388" s="42"/>
      <c r="T388" s="42"/>
      <c r="U388" s="42"/>
      <c r="V388" s="42"/>
      <c r="W388" s="42" t="s">
        <v>122</v>
      </c>
      <c r="X388" s="42" t="s">
        <v>1171</v>
      </c>
      <c r="Y388" s="42" t="s">
        <v>1172</v>
      </c>
    </row>
    <row r="389" s="2" customFormat="1" ht="72" customHeight="1" spans="1:25">
      <c r="A389" s="33">
        <v>358</v>
      </c>
      <c r="B389" s="33" t="s">
        <v>1330</v>
      </c>
      <c r="C389" s="35" t="s">
        <v>1331</v>
      </c>
      <c r="D389" s="40" t="s">
        <v>49</v>
      </c>
      <c r="E389" s="35" t="s">
        <v>1332</v>
      </c>
      <c r="F389" s="34">
        <v>1</v>
      </c>
      <c r="G389" s="35" t="s">
        <v>122</v>
      </c>
      <c r="H389" s="35" t="s">
        <v>1333</v>
      </c>
      <c r="I389" s="40" t="s">
        <v>60</v>
      </c>
      <c r="J389" s="40" t="s">
        <v>53</v>
      </c>
      <c r="K389" s="40" t="s">
        <v>53</v>
      </c>
      <c r="L389" s="40">
        <v>38</v>
      </c>
      <c r="M389" s="40">
        <v>172</v>
      </c>
      <c r="N389" s="40">
        <v>98</v>
      </c>
      <c r="O389" s="42">
        <v>420</v>
      </c>
      <c r="P389" s="42">
        <v>325</v>
      </c>
      <c r="Q389" s="42">
        <v>325</v>
      </c>
      <c r="R389" s="42">
        <v>325</v>
      </c>
      <c r="S389" s="42"/>
      <c r="T389" s="42"/>
      <c r="U389" s="42"/>
      <c r="V389" s="42"/>
      <c r="W389" s="42" t="s">
        <v>122</v>
      </c>
      <c r="X389" s="42" t="s">
        <v>1171</v>
      </c>
      <c r="Y389" s="42" t="s">
        <v>1172</v>
      </c>
    </row>
    <row r="390" s="2" customFormat="1" ht="72" customHeight="1" spans="1:25">
      <c r="A390" s="33">
        <v>359</v>
      </c>
      <c r="B390" s="33" t="s">
        <v>1334</v>
      </c>
      <c r="C390" s="35" t="s">
        <v>1335</v>
      </c>
      <c r="D390" s="40" t="s">
        <v>49</v>
      </c>
      <c r="E390" s="35" t="s">
        <v>1336</v>
      </c>
      <c r="F390" s="34">
        <v>1</v>
      </c>
      <c r="G390" s="35" t="s">
        <v>122</v>
      </c>
      <c r="H390" s="35" t="s">
        <v>1333</v>
      </c>
      <c r="I390" s="40" t="s">
        <v>60</v>
      </c>
      <c r="J390" s="40" t="s">
        <v>53</v>
      </c>
      <c r="K390" s="40" t="s">
        <v>53</v>
      </c>
      <c r="L390" s="40">
        <v>45</v>
      </c>
      <c r="M390" s="40">
        <v>206</v>
      </c>
      <c r="N390" s="40">
        <v>72</v>
      </c>
      <c r="O390" s="42">
        <v>312</v>
      </c>
      <c r="P390" s="42">
        <v>292.5</v>
      </c>
      <c r="Q390" s="42">
        <v>292.5</v>
      </c>
      <c r="R390" s="42">
        <v>292.5</v>
      </c>
      <c r="S390" s="42"/>
      <c r="T390" s="42"/>
      <c r="U390" s="42"/>
      <c r="V390" s="42"/>
      <c r="W390" s="42" t="s">
        <v>122</v>
      </c>
      <c r="X390" s="42" t="s">
        <v>1171</v>
      </c>
      <c r="Y390" s="42" t="s">
        <v>1172</v>
      </c>
    </row>
    <row r="391" s="2" customFormat="1" ht="72" customHeight="1" spans="1:25">
      <c r="A391" s="33">
        <v>360</v>
      </c>
      <c r="B391" s="33" t="s">
        <v>1337</v>
      </c>
      <c r="C391" s="35" t="s">
        <v>1338</v>
      </c>
      <c r="D391" s="40" t="s">
        <v>49</v>
      </c>
      <c r="E391" s="35" t="s">
        <v>1339</v>
      </c>
      <c r="F391" s="34">
        <v>1</v>
      </c>
      <c r="G391" s="35" t="s">
        <v>122</v>
      </c>
      <c r="H391" s="35" t="s">
        <v>767</v>
      </c>
      <c r="I391" s="40" t="s">
        <v>53</v>
      </c>
      <c r="J391" s="40" t="s">
        <v>53</v>
      </c>
      <c r="K391" s="40" t="s">
        <v>60</v>
      </c>
      <c r="L391" s="40">
        <v>20</v>
      </c>
      <c r="M391" s="40">
        <v>70</v>
      </c>
      <c r="N391" s="40">
        <v>40</v>
      </c>
      <c r="O391" s="42">
        <v>159</v>
      </c>
      <c r="P391" s="42">
        <v>97.5</v>
      </c>
      <c r="Q391" s="42">
        <v>97.5</v>
      </c>
      <c r="R391" s="42">
        <v>97.5</v>
      </c>
      <c r="S391" s="42"/>
      <c r="T391" s="42"/>
      <c r="U391" s="42"/>
      <c r="V391" s="42"/>
      <c r="W391" s="42" t="s">
        <v>122</v>
      </c>
      <c r="X391" s="42" t="s">
        <v>1171</v>
      </c>
      <c r="Y391" s="42" t="s">
        <v>1172</v>
      </c>
    </row>
    <row r="392" s="2" customFormat="1" ht="72" customHeight="1" spans="1:25">
      <c r="A392" s="33">
        <v>361</v>
      </c>
      <c r="B392" s="33" t="s">
        <v>1340</v>
      </c>
      <c r="C392" s="35" t="s">
        <v>1341</v>
      </c>
      <c r="D392" s="40" t="s">
        <v>49</v>
      </c>
      <c r="E392" s="35" t="s">
        <v>1342</v>
      </c>
      <c r="F392" s="34">
        <v>1</v>
      </c>
      <c r="G392" s="35" t="s">
        <v>122</v>
      </c>
      <c r="H392" s="35" t="s">
        <v>309</v>
      </c>
      <c r="I392" s="35" t="s">
        <v>53</v>
      </c>
      <c r="J392" s="40" t="s">
        <v>53</v>
      </c>
      <c r="K392" s="40" t="s">
        <v>60</v>
      </c>
      <c r="L392" s="40">
        <v>73</v>
      </c>
      <c r="M392" s="40">
        <v>224</v>
      </c>
      <c r="N392" s="40">
        <v>189</v>
      </c>
      <c r="O392" s="42">
        <v>652</v>
      </c>
      <c r="P392" s="42">
        <v>100</v>
      </c>
      <c r="Q392" s="42">
        <v>100</v>
      </c>
      <c r="R392" s="42">
        <v>100</v>
      </c>
      <c r="S392" s="42"/>
      <c r="T392" s="42"/>
      <c r="U392" s="42"/>
      <c r="V392" s="42"/>
      <c r="W392" s="42" t="s">
        <v>122</v>
      </c>
      <c r="X392" s="42" t="s">
        <v>1171</v>
      </c>
      <c r="Y392" s="42" t="s">
        <v>1172</v>
      </c>
    </row>
    <row r="393" s="2" customFormat="1" ht="92" customHeight="1" spans="1:25">
      <c r="A393" s="33">
        <v>362</v>
      </c>
      <c r="B393" s="33" t="s">
        <v>1343</v>
      </c>
      <c r="C393" s="35" t="s">
        <v>1344</v>
      </c>
      <c r="D393" s="40" t="s">
        <v>49</v>
      </c>
      <c r="E393" s="35" t="s">
        <v>1345</v>
      </c>
      <c r="F393" s="34">
        <v>1</v>
      </c>
      <c r="G393" s="35" t="s">
        <v>166</v>
      </c>
      <c r="H393" s="35" t="s">
        <v>1084</v>
      </c>
      <c r="I393" s="40" t="s">
        <v>53</v>
      </c>
      <c r="J393" s="40" t="s">
        <v>53</v>
      </c>
      <c r="K393" s="40" t="s">
        <v>53</v>
      </c>
      <c r="L393" s="40">
        <v>78</v>
      </c>
      <c r="M393" s="40">
        <v>257</v>
      </c>
      <c r="N393" s="40">
        <v>319</v>
      </c>
      <c r="O393" s="42">
        <v>1065</v>
      </c>
      <c r="P393" s="42">
        <v>300</v>
      </c>
      <c r="Q393" s="42">
        <v>300</v>
      </c>
      <c r="R393" s="42">
        <v>300</v>
      </c>
      <c r="S393" s="42"/>
      <c r="T393" s="42"/>
      <c r="U393" s="42"/>
      <c r="V393" s="42"/>
      <c r="W393" s="42" t="s">
        <v>166</v>
      </c>
      <c r="X393" s="42" t="s">
        <v>1171</v>
      </c>
      <c r="Y393" s="42" t="s">
        <v>1172</v>
      </c>
    </row>
    <row r="394" s="2" customFormat="1" ht="92" customHeight="1" spans="1:25">
      <c r="A394" s="33">
        <v>363</v>
      </c>
      <c r="B394" s="33" t="s">
        <v>1346</v>
      </c>
      <c r="C394" s="35" t="s">
        <v>1347</v>
      </c>
      <c r="D394" s="40" t="s">
        <v>49</v>
      </c>
      <c r="E394" s="35" t="s">
        <v>1348</v>
      </c>
      <c r="F394" s="34">
        <v>1</v>
      </c>
      <c r="G394" s="35" t="s">
        <v>51</v>
      </c>
      <c r="H394" s="35" t="s">
        <v>973</v>
      </c>
      <c r="I394" s="40" t="s">
        <v>60</v>
      </c>
      <c r="J394" s="40" t="s">
        <v>53</v>
      </c>
      <c r="K394" s="40" t="s">
        <v>53</v>
      </c>
      <c r="L394" s="40">
        <v>16</v>
      </c>
      <c r="M394" s="40">
        <v>37</v>
      </c>
      <c r="N394" s="40">
        <v>41</v>
      </c>
      <c r="O394" s="42">
        <v>141</v>
      </c>
      <c r="P394" s="42">
        <v>35</v>
      </c>
      <c r="Q394" s="42">
        <v>35</v>
      </c>
      <c r="R394" s="42">
        <v>35</v>
      </c>
      <c r="S394" s="42"/>
      <c r="T394" s="42"/>
      <c r="U394" s="42"/>
      <c r="V394" s="42"/>
      <c r="W394" s="42" t="s">
        <v>51</v>
      </c>
      <c r="X394" s="42" t="s">
        <v>1171</v>
      </c>
      <c r="Y394" s="42" t="s">
        <v>1172</v>
      </c>
    </row>
    <row r="395" s="2" customFormat="1" ht="92" customHeight="1" spans="1:25">
      <c r="A395" s="33">
        <v>364</v>
      </c>
      <c r="B395" s="33" t="s">
        <v>1349</v>
      </c>
      <c r="C395" s="35" t="s">
        <v>1350</v>
      </c>
      <c r="D395" s="40" t="s">
        <v>49</v>
      </c>
      <c r="E395" s="35" t="s">
        <v>1351</v>
      </c>
      <c r="F395" s="34">
        <v>1</v>
      </c>
      <c r="G395" s="35" t="s">
        <v>51</v>
      </c>
      <c r="H395" s="35" t="s">
        <v>332</v>
      </c>
      <c r="I395" s="40" t="s">
        <v>60</v>
      </c>
      <c r="J395" s="40" t="s">
        <v>53</v>
      </c>
      <c r="K395" s="40" t="s">
        <v>53</v>
      </c>
      <c r="L395" s="40">
        <v>36</v>
      </c>
      <c r="M395" s="40">
        <v>103</v>
      </c>
      <c r="N395" s="40">
        <v>125</v>
      </c>
      <c r="O395" s="42">
        <v>426</v>
      </c>
      <c r="P395" s="42">
        <v>130</v>
      </c>
      <c r="Q395" s="42">
        <v>130</v>
      </c>
      <c r="R395" s="42">
        <v>130</v>
      </c>
      <c r="S395" s="42"/>
      <c r="T395" s="42"/>
      <c r="U395" s="42"/>
      <c r="V395" s="42"/>
      <c r="W395" s="42" t="s">
        <v>51</v>
      </c>
      <c r="X395" s="42" t="s">
        <v>1171</v>
      </c>
      <c r="Y395" s="42" t="s">
        <v>1172</v>
      </c>
    </row>
    <row r="396" s="2" customFormat="1" ht="92" customHeight="1" spans="1:25">
      <c r="A396" s="33">
        <v>365</v>
      </c>
      <c r="B396" s="33" t="s">
        <v>1352</v>
      </c>
      <c r="C396" s="35" t="s">
        <v>1353</v>
      </c>
      <c r="D396" s="40" t="s">
        <v>49</v>
      </c>
      <c r="E396" s="35" t="s">
        <v>1354</v>
      </c>
      <c r="F396" s="34">
        <v>1</v>
      </c>
      <c r="G396" s="35" t="s">
        <v>51</v>
      </c>
      <c r="H396" s="35" t="s">
        <v>332</v>
      </c>
      <c r="I396" s="40" t="s">
        <v>60</v>
      </c>
      <c r="J396" s="40" t="s">
        <v>53</v>
      </c>
      <c r="K396" s="40" t="s">
        <v>53</v>
      </c>
      <c r="L396" s="40">
        <v>90</v>
      </c>
      <c r="M396" s="40">
        <v>306</v>
      </c>
      <c r="N396" s="40">
        <v>334</v>
      </c>
      <c r="O396" s="42">
        <v>1045</v>
      </c>
      <c r="P396" s="42">
        <v>520</v>
      </c>
      <c r="Q396" s="42">
        <v>520</v>
      </c>
      <c r="R396" s="42">
        <v>520</v>
      </c>
      <c r="S396" s="42"/>
      <c r="T396" s="42"/>
      <c r="U396" s="42"/>
      <c r="V396" s="42"/>
      <c r="W396" s="42" t="s">
        <v>51</v>
      </c>
      <c r="X396" s="42" t="s">
        <v>1171</v>
      </c>
      <c r="Y396" s="42" t="s">
        <v>1172</v>
      </c>
    </row>
    <row r="397" s="2" customFormat="1" ht="92" customHeight="1" spans="1:25">
      <c r="A397" s="33">
        <v>366</v>
      </c>
      <c r="B397" s="33" t="s">
        <v>1355</v>
      </c>
      <c r="C397" s="35" t="s">
        <v>1356</v>
      </c>
      <c r="D397" s="40" t="s">
        <v>49</v>
      </c>
      <c r="E397" s="35" t="s">
        <v>1357</v>
      </c>
      <c r="F397" s="34">
        <v>1</v>
      </c>
      <c r="G397" s="35" t="s">
        <v>51</v>
      </c>
      <c r="H397" s="35" t="s">
        <v>332</v>
      </c>
      <c r="I397" s="40" t="s">
        <v>60</v>
      </c>
      <c r="J397" s="40" t="s">
        <v>53</v>
      </c>
      <c r="K397" s="40" t="s">
        <v>53</v>
      </c>
      <c r="L397" s="40">
        <v>90</v>
      </c>
      <c r="M397" s="40">
        <v>306</v>
      </c>
      <c r="N397" s="40">
        <v>334</v>
      </c>
      <c r="O397" s="42">
        <v>1045</v>
      </c>
      <c r="P397" s="42">
        <v>300</v>
      </c>
      <c r="Q397" s="42">
        <v>300</v>
      </c>
      <c r="R397" s="42">
        <v>300</v>
      </c>
      <c r="S397" s="42"/>
      <c r="T397" s="42"/>
      <c r="U397" s="42"/>
      <c r="V397" s="42"/>
      <c r="W397" s="42" t="s">
        <v>51</v>
      </c>
      <c r="X397" s="42" t="s">
        <v>1171</v>
      </c>
      <c r="Y397" s="42" t="s">
        <v>1172</v>
      </c>
    </row>
    <row r="398" s="2" customFormat="1" ht="92" customHeight="1" spans="1:25">
      <c r="A398" s="33">
        <v>367</v>
      </c>
      <c r="B398" s="33" t="s">
        <v>1358</v>
      </c>
      <c r="C398" s="35" t="s">
        <v>1359</v>
      </c>
      <c r="D398" s="40" t="s">
        <v>49</v>
      </c>
      <c r="E398" s="35" t="s">
        <v>1360</v>
      </c>
      <c r="F398" s="34">
        <v>1</v>
      </c>
      <c r="G398" s="35" t="s">
        <v>51</v>
      </c>
      <c r="H398" s="35" t="s">
        <v>225</v>
      </c>
      <c r="I398" s="40" t="s">
        <v>60</v>
      </c>
      <c r="J398" s="40" t="s">
        <v>53</v>
      </c>
      <c r="K398" s="40" t="s">
        <v>60</v>
      </c>
      <c r="L398" s="40">
        <v>20</v>
      </c>
      <c r="M398" s="40">
        <v>89</v>
      </c>
      <c r="N398" s="40">
        <v>45</v>
      </c>
      <c r="O398" s="42">
        <v>126</v>
      </c>
      <c r="P398" s="42">
        <v>85</v>
      </c>
      <c r="Q398" s="42">
        <v>85</v>
      </c>
      <c r="R398" s="42">
        <v>85</v>
      </c>
      <c r="S398" s="42"/>
      <c r="T398" s="42"/>
      <c r="U398" s="42"/>
      <c r="V398" s="42"/>
      <c r="W398" s="42" t="s">
        <v>51</v>
      </c>
      <c r="X398" s="42" t="s">
        <v>1171</v>
      </c>
      <c r="Y398" s="42" t="s">
        <v>1172</v>
      </c>
    </row>
    <row r="399" s="2" customFormat="1" ht="92" customHeight="1" spans="1:25">
      <c r="A399" s="33">
        <v>368</v>
      </c>
      <c r="B399" s="33" t="s">
        <v>1361</v>
      </c>
      <c r="C399" s="35" t="s">
        <v>1362</v>
      </c>
      <c r="D399" s="40" t="s">
        <v>49</v>
      </c>
      <c r="E399" s="35" t="s">
        <v>1363</v>
      </c>
      <c r="F399" s="34">
        <v>1</v>
      </c>
      <c r="G399" s="35" t="s">
        <v>112</v>
      </c>
      <c r="H399" s="35" t="s">
        <v>1364</v>
      </c>
      <c r="I399" s="40" t="s">
        <v>53</v>
      </c>
      <c r="J399" s="40" t="s">
        <v>53</v>
      </c>
      <c r="K399" s="40" t="s">
        <v>53</v>
      </c>
      <c r="L399" s="40">
        <v>39</v>
      </c>
      <c r="M399" s="40">
        <v>87</v>
      </c>
      <c r="N399" s="40">
        <v>110</v>
      </c>
      <c r="O399" s="42">
        <v>332</v>
      </c>
      <c r="P399" s="42">
        <v>75</v>
      </c>
      <c r="Q399" s="42">
        <v>75</v>
      </c>
      <c r="R399" s="42">
        <v>75</v>
      </c>
      <c r="S399" s="42"/>
      <c r="T399" s="42"/>
      <c r="U399" s="42"/>
      <c r="V399" s="42"/>
      <c r="W399" s="42" t="s">
        <v>112</v>
      </c>
      <c r="X399" s="42" t="s">
        <v>1171</v>
      </c>
      <c r="Y399" s="42" t="s">
        <v>1172</v>
      </c>
    </row>
    <row r="400" s="2" customFormat="1" ht="92" customHeight="1" spans="1:25">
      <c r="A400" s="33">
        <v>369</v>
      </c>
      <c r="B400" s="33" t="s">
        <v>1365</v>
      </c>
      <c r="C400" s="35" t="s">
        <v>1366</v>
      </c>
      <c r="D400" s="40" t="s">
        <v>49</v>
      </c>
      <c r="E400" s="35" t="s">
        <v>1363</v>
      </c>
      <c r="F400" s="34">
        <v>1</v>
      </c>
      <c r="G400" s="35" t="s">
        <v>112</v>
      </c>
      <c r="H400" s="35" t="s">
        <v>1364</v>
      </c>
      <c r="I400" s="40" t="s">
        <v>53</v>
      </c>
      <c r="J400" s="40" t="s">
        <v>53</v>
      </c>
      <c r="K400" s="40" t="s">
        <v>53</v>
      </c>
      <c r="L400" s="40">
        <v>35</v>
      </c>
      <c r="M400" s="40">
        <v>125</v>
      </c>
      <c r="N400" s="40">
        <v>95</v>
      </c>
      <c r="O400" s="42">
        <v>346</v>
      </c>
      <c r="P400" s="42">
        <v>180</v>
      </c>
      <c r="Q400" s="42">
        <v>180</v>
      </c>
      <c r="R400" s="42">
        <v>180</v>
      </c>
      <c r="S400" s="42"/>
      <c r="T400" s="42"/>
      <c r="U400" s="42"/>
      <c r="V400" s="42"/>
      <c r="W400" s="42" t="s">
        <v>112</v>
      </c>
      <c r="X400" s="42" t="s">
        <v>1171</v>
      </c>
      <c r="Y400" s="42" t="s">
        <v>1172</v>
      </c>
    </row>
    <row r="401" s="2" customFormat="1" ht="92" customHeight="1" spans="1:25">
      <c r="A401" s="33">
        <v>370</v>
      </c>
      <c r="B401" s="33" t="s">
        <v>1367</v>
      </c>
      <c r="C401" s="35" t="s">
        <v>1368</v>
      </c>
      <c r="D401" s="40" t="s">
        <v>49</v>
      </c>
      <c r="E401" s="35" t="s">
        <v>1369</v>
      </c>
      <c r="F401" s="34">
        <v>1</v>
      </c>
      <c r="G401" s="35" t="s">
        <v>112</v>
      </c>
      <c r="H401" s="35" t="s">
        <v>935</v>
      </c>
      <c r="I401" s="40" t="s">
        <v>60</v>
      </c>
      <c r="J401" s="40" t="s">
        <v>53</v>
      </c>
      <c r="K401" s="40" t="s">
        <v>53</v>
      </c>
      <c r="L401" s="40">
        <v>21</v>
      </c>
      <c r="M401" s="40">
        <v>95</v>
      </c>
      <c r="N401" s="40">
        <v>95</v>
      </c>
      <c r="O401" s="42">
        <v>432</v>
      </c>
      <c r="P401" s="42">
        <v>12</v>
      </c>
      <c r="Q401" s="42">
        <v>12</v>
      </c>
      <c r="R401" s="42">
        <v>12</v>
      </c>
      <c r="S401" s="42"/>
      <c r="T401" s="42"/>
      <c r="U401" s="42"/>
      <c r="V401" s="42"/>
      <c r="W401" s="42" t="s">
        <v>112</v>
      </c>
      <c r="X401" s="42" t="s">
        <v>1171</v>
      </c>
      <c r="Y401" s="42" t="s">
        <v>1172</v>
      </c>
    </row>
    <row r="402" s="2" customFormat="1" ht="92" customHeight="1" spans="1:25">
      <c r="A402" s="33">
        <v>371</v>
      </c>
      <c r="B402" s="33" t="s">
        <v>1370</v>
      </c>
      <c r="C402" s="35" t="s">
        <v>1371</v>
      </c>
      <c r="D402" s="40" t="s">
        <v>49</v>
      </c>
      <c r="E402" s="35" t="s">
        <v>1372</v>
      </c>
      <c r="F402" s="34">
        <v>1</v>
      </c>
      <c r="G402" s="35" t="s">
        <v>112</v>
      </c>
      <c r="H402" s="35" t="s">
        <v>935</v>
      </c>
      <c r="I402" s="40" t="s">
        <v>60</v>
      </c>
      <c r="J402" s="40" t="s">
        <v>53</v>
      </c>
      <c r="K402" s="40" t="s">
        <v>53</v>
      </c>
      <c r="L402" s="40">
        <v>36</v>
      </c>
      <c r="M402" s="40">
        <v>162</v>
      </c>
      <c r="N402" s="40">
        <v>105</v>
      </c>
      <c r="O402" s="42">
        <v>525</v>
      </c>
      <c r="P402" s="42">
        <v>65</v>
      </c>
      <c r="Q402" s="42">
        <v>65</v>
      </c>
      <c r="R402" s="42">
        <v>65</v>
      </c>
      <c r="S402" s="42"/>
      <c r="T402" s="42"/>
      <c r="U402" s="42"/>
      <c r="V402" s="42"/>
      <c r="W402" s="42" t="s">
        <v>112</v>
      </c>
      <c r="X402" s="42" t="s">
        <v>1171</v>
      </c>
      <c r="Y402" s="42" t="s">
        <v>1172</v>
      </c>
    </row>
    <row r="403" s="2" customFormat="1" ht="92" customHeight="1" spans="1:25">
      <c r="A403" s="33">
        <v>372</v>
      </c>
      <c r="B403" s="33" t="s">
        <v>1373</v>
      </c>
      <c r="C403" s="35" t="s">
        <v>1374</v>
      </c>
      <c r="D403" s="40" t="s">
        <v>49</v>
      </c>
      <c r="E403" s="35" t="s">
        <v>1375</v>
      </c>
      <c r="F403" s="34">
        <v>1</v>
      </c>
      <c r="G403" s="35" t="s">
        <v>112</v>
      </c>
      <c r="H403" s="35" t="s">
        <v>795</v>
      </c>
      <c r="I403" s="40" t="s">
        <v>53</v>
      </c>
      <c r="J403" s="40" t="s">
        <v>53</v>
      </c>
      <c r="K403" s="40" t="s">
        <v>60</v>
      </c>
      <c r="L403" s="40">
        <v>35</v>
      </c>
      <c r="M403" s="40">
        <v>125</v>
      </c>
      <c r="N403" s="40">
        <v>258</v>
      </c>
      <c r="O403" s="42">
        <v>756</v>
      </c>
      <c r="P403" s="42">
        <v>150</v>
      </c>
      <c r="Q403" s="42">
        <v>150</v>
      </c>
      <c r="R403" s="42">
        <v>150</v>
      </c>
      <c r="S403" s="42"/>
      <c r="T403" s="42"/>
      <c r="U403" s="42"/>
      <c r="V403" s="42"/>
      <c r="W403" s="42" t="s">
        <v>112</v>
      </c>
      <c r="X403" s="42" t="s">
        <v>1171</v>
      </c>
      <c r="Y403" s="42" t="s">
        <v>1172</v>
      </c>
    </row>
    <row r="404" s="2" customFormat="1" ht="92" customHeight="1" spans="1:25">
      <c r="A404" s="33">
        <v>373</v>
      </c>
      <c r="B404" s="33" t="s">
        <v>1376</v>
      </c>
      <c r="C404" s="35" t="s">
        <v>1377</v>
      </c>
      <c r="D404" s="40" t="s">
        <v>49</v>
      </c>
      <c r="E404" s="35" t="s">
        <v>1378</v>
      </c>
      <c r="F404" s="34">
        <v>1</v>
      </c>
      <c r="G404" s="35" t="s">
        <v>112</v>
      </c>
      <c r="H404" s="35" t="s">
        <v>676</v>
      </c>
      <c r="I404" s="40" t="s">
        <v>60</v>
      </c>
      <c r="J404" s="40" t="s">
        <v>53</v>
      </c>
      <c r="K404" s="40" t="s">
        <v>60</v>
      </c>
      <c r="L404" s="40">
        <v>21</v>
      </c>
      <c r="M404" s="40">
        <v>65</v>
      </c>
      <c r="N404" s="40">
        <v>86</v>
      </c>
      <c r="O404" s="42">
        <v>326</v>
      </c>
      <c r="P404" s="42">
        <v>6.5</v>
      </c>
      <c r="Q404" s="42">
        <v>6.5</v>
      </c>
      <c r="R404" s="42">
        <v>6.5</v>
      </c>
      <c r="S404" s="42"/>
      <c r="T404" s="42"/>
      <c r="U404" s="42"/>
      <c r="V404" s="42"/>
      <c r="W404" s="42" t="s">
        <v>112</v>
      </c>
      <c r="X404" s="42" t="s">
        <v>1171</v>
      </c>
      <c r="Y404" s="42" t="s">
        <v>1172</v>
      </c>
    </row>
    <row r="405" s="2" customFormat="1" ht="92" customHeight="1" spans="1:25">
      <c r="A405" s="33">
        <v>374</v>
      </c>
      <c r="B405" s="33" t="s">
        <v>1379</v>
      </c>
      <c r="C405" s="35" t="s">
        <v>1380</v>
      </c>
      <c r="D405" s="40" t="s">
        <v>49</v>
      </c>
      <c r="E405" s="35" t="s">
        <v>1381</v>
      </c>
      <c r="F405" s="34">
        <v>1</v>
      </c>
      <c r="G405" s="35" t="s">
        <v>112</v>
      </c>
      <c r="H405" s="35" t="s">
        <v>336</v>
      </c>
      <c r="I405" s="35" t="s">
        <v>60</v>
      </c>
      <c r="J405" s="35" t="s">
        <v>53</v>
      </c>
      <c r="K405" s="35" t="s">
        <v>53</v>
      </c>
      <c r="L405" s="40">
        <v>25</v>
      </c>
      <c r="M405" s="40">
        <v>78</v>
      </c>
      <c r="N405" s="40">
        <v>115</v>
      </c>
      <c r="O405" s="42">
        <v>320</v>
      </c>
      <c r="P405" s="42">
        <v>20</v>
      </c>
      <c r="Q405" s="42">
        <v>20</v>
      </c>
      <c r="R405" s="42">
        <v>20</v>
      </c>
      <c r="S405" s="42"/>
      <c r="T405" s="42"/>
      <c r="U405" s="42"/>
      <c r="V405" s="42"/>
      <c r="W405" s="42" t="s">
        <v>112</v>
      </c>
      <c r="X405" s="42" t="s">
        <v>1171</v>
      </c>
      <c r="Y405" s="42" t="s">
        <v>1172</v>
      </c>
    </row>
    <row r="406" s="2" customFormat="1" ht="92" customHeight="1" spans="1:25">
      <c r="A406" s="33">
        <v>375</v>
      </c>
      <c r="B406" s="33" t="s">
        <v>1382</v>
      </c>
      <c r="C406" s="35" t="s">
        <v>1383</v>
      </c>
      <c r="D406" s="40" t="s">
        <v>49</v>
      </c>
      <c r="E406" s="35" t="s">
        <v>1384</v>
      </c>
      <c r="F406" s="34">
        <v>1</v>
      </c>
      <c r="G406" s="35" t="s">
        <v>112</v>
      </c>
      <c r="H406" s="35" t="s">
        <v>421</v>
      </c>
      <c r="I406" s="35" t="s">
        <v>53</v>
      </c>
      <c r="J406" s="40" t="s">
        <v>53</v>
      </c>
      <c r="K406" s="40" t="s">
        <v>60</v>
      </c>
      <c r="L406" s="40">
        <v>8</v>
      </c>
      <c r="M406" s="40">
        <v>35</v>
      </c>
      <c r="N406" s="40">
        <v>18</v>
      </c>
      <c r="O406" s="42">
        <v>72</v>
      </c>
      <c r="P406" s="42">
        <v>100</v>
      </c>
      <c r="Q406" s="42">
        <v>100</v>
      </c>
      <c r="R406" s="42">
        <v>100</v>
      </c>
      <c r="S406" s="42"/>
      <c r="T406" s="42"/>
      <c r="U406" s="42"/>
      <c r="V406" s="42"/>
      <c r="W406" s="42" t="s">
        <v>112</v>
      </c>
      <c r="X406" s="42" t="s">
        <v>1171</v>
      </c>
      <c r="Y406" s="42" t="s">
        <v>1172</v>
      </c>
    </row>
    <row r="407" s="2" customFormat="1" ht="92" customHeight="1" spans="1:25">
      <c r="A407" s="33">
        <v>376</v>
      </c>
      <c r="B407" s="33" t="s">
        <v>1385</v>
      </c>
      <c r="C407" s="35" t="s">
        <v>1386</v>
      </c>
      <c r="D407" s="40" t="s">
        <v>49</v>
      </c>
      <c r="E407" s="35" t="s">
        <v>1387</v>
      </c>
      <c r="F407" s="34">
        <v>1</v>
      </c>
      <c r="G407" s="35" t="s">
        <v>112</v>
      </c>
      <c r="H407" s="35" t="s">
        <v>799</v>
      </c>
      <c r="I407" s="35" t="s">
        <v>53</v>
      </c>
      <c r="J407" s="40" t="s">
        <v>53</v>
      </c>
      <c r="K407" s="40" t="s">
        <v>60</v>
      </c>
      <c r="L407" s="40">
        <v>21</v>
      </c>
      <c r="M407" s="40">
        <v>67</v>
      </c>
      <c r="N407" s="40">
        <v>58</v>
      </c>
      <c r="O407" s="42">
        <v>158</v>
      </c>
      <c r="P407" s="42">
        <v>120</v>
      </c>
      <c r="Q407" s="42">
        <v>120</v>
      </c>
      <c r="R407" s="42">
        <v>120</v>
      </c>
      <c r="S407" s="42"/>
      <c r="T407" s="42"/>
      <c r="U407" s="42"/>
      <c r="V407" s="42"/>
      <c r="W407" s="42" t="s">
        <v>112</v>
      </c>
      <c r="X407" s="42" t="s">
        <v>1171</v>
      </c>
      <c r="Y407" s="42" t="s">
        <v>1172</v>
      </c>
    </row>
    <row r="408" s="2" customFormat="1" ht="92" customHeight="1" spans="1:25">
      <c r="A408" s="33">
        <v>377</v>
      </c>
      <c r="B408" s="33" t="s">
        <v>1388</v>
      </c>
      <c r="C408" s="35" t="s">
        <v>1389</v>
      </c>
      <c r="D408" s="40" t="s">
        <v>49</v>
      </c>
      <c r="E408" s="35" t="s">
        <v>1390</v>
      </c>
      <c r="F408" s="34">
        <v>1</v>
      </c>
      <c r="G408" s="35" t="s">
        <v>112</v>
      </c>
      <c r="H408" s="35" t="s">
        <v>336</v>
      </c>
      <c r="I408" s="35" t="s">
        <v>60</v>
      </c>
      <c r="J408" s="35" t="s">
        <v>53</v>
      </c>
      <c r="K408" s="35" t="s">
        <v>53</v>
      </c>
      <c r="L408" s="40">
        <v>56</v>
      </c>
      <c r="M408" s="40">
        <v>201</v>
      </c>
      <c r="N408" s="40">
        <v>212</v>
      </c>
      <c r="O408" s="42">
        <v>726</v>
      </c>
      <c r="P408" s="42">
        <v>102</v>
      </c>
      <c r="Q408" s="42">
        <v>102</v>
      </c>
      <c r="R408" s="42">
        <v>102</v>
      </c>
      <c r="S408" s="42"/>
      <c r="T408" s="42"/>
      <c r="U408" s="42"/>
      <c r="V408" s="42"/>
      <c r="W408" s="42" t="s">
        <v>112</v>
      </c>
      <c r="X408" s="42" t="s">
        <v>1171</v>
      </c>
      <c r="Y408" s="42" t="s">
        <v>1172</v>
      </c>
    </row>
    <row r="409" s="2" customFormat="1" ht="92" customHeight="1" spans="1:25">
      <c r="A409" s="33">
        <v>378</v>
      </c>
      <c r="B409" s="33" t="s">
        <v>1391</v>
      </c>
      <c r="C409" s="35" t="s">
        <v>1392</v>
      </c>
      <c r="D409" s="40" t="s">
        <v>49</v>
      </c>
      <c r="E409" s="35" t="s">
        <v>1393</v>
      </c>
      <c r="F409" s="34">
        <v>1</v>
      </c>
      <c r="G409" s="35" t="s">
        <v>112</v>
      </c>
      <c r="H409" s="35" t="s">
        <v>336</v>
      </c>
      <c r="I409" s="35" t="s">
        <v>60</v>
      </c>
      <c r="J409" s="35" t="s">
        <v>53</v>
      </c>
      <c r="K409" s="35" t="s">
        <v>53</v>
      </c>
      <c r="L409" s="40">
        <v>24</v>
      </c>
      <c r="M409" s="40">
        <v>85</v>
      </c>
      <c r="N409" s="40">
        <v>54</v>
      </c>
      <c r="O409" s="42">
        <v>178</v>
      </c>
      <c r="P409" s="42">
        <v>97.5</v>
      </c>
      <c r="Q409" s="42">
        <v>97.5</v>
      </c>
      <c r="R409" s="42">
        <v>97.5</v>
      </c>
      <c r="S409" s="42"/>
      <c r="T409" s="42"/>
      <c r="U409" s="42"/>
      <c r="V409" s="42"/>
      <c r="W409" s="42" t="s">
        <v>112</v>
      </c>
      <c r="X409" s="42" t="s">
        <v>1171</v>
      </c>
      <c r="Y409" s="42" t="s">
        <v>1172</v>
      </c>
    </row>
    <row r="410" s="2" customFormat="1" ht="92" customHeight="1" spans="1:25">
      <c r="A410" s="33">
        <v>379</v>
      </c>
      <c r="B410" s="33" t="s">
        <v>1394</v>
      </c>
      <c r="C410" s="35" t="s">
        <v>1395</v>
      </c>
      <c r="D410" s="40" t="s">
        <v>49</v>
      </c>
      <c r="E410" s="35" t="s">
        <v>1396</v>
      </c>
      <c r="F410" s="34">
        <v>1</v>
      </c>
      <c r="G410" s="35" t="s">
        <v>112</v>
      </c>
      <c r="H410" s="35" t="s">
        <v>434</v>
      </c>
      <c r="I410" s="40" t="s">
        <v>53</v>
      </c>
      <c r="J410" s="40" t="s">
        <v>53</v>
      </c>
      <c r="K410" s="40" t="s">
        <v>53</v>
      </c>
      <c r="L410" s="40">
        <v>42</v>
      </c>
      <c r="M410" s="40">
        <v>172</v>
      </c>
      <c r="N410" s="40">
        <v>75</v>
      </c>
      <c r="O410" s="42">
        <v>375</v>
      </c>
      <c r="P410" s="42">
        <v>25</v>
      </c>
      <c r="Q410" s="42">
        <v>25</v>
      </c>
      <c r="R410" s="42">
        <v>25</v>
      </c>
      <c r="S410" s="42"/>
      <c r="T410" s="42"/>
      <c r="U410" s="42"/>
      <c r="V410" s="42"/>
      <c r="W410" s="42" t="s">
        <v>112</v>
      </c>
      <c r="X410" s="42" t="s">
        <v>1171</v>
      </c>
      <c r="Y410" s="42" t="s">
        <v>1172</v>
      </c>
    </row>
    <row r="411" s="2" customFormat="1" ht="92" customHeight="1" spans="1:25">
      <c r="A411" s="33">
        <v>380</v>
      </c>
      <c r="B411" s="33" t="s">
        <v>1397</v>
      </c>
      <c r="C411" s="35" t="s">
        <v>1398</v>
      </c>
      <c r="D411" s="40" t="s">
        <v>49</v>
      </c>
      <c r="E411" s="35" t="s">
        <v>1399</v>
      </c>
      <c r="F411" s="34">
        <v>1</v>
      </c>
      <c r="G411" s="35" t="s">
        <v>112</v>
      </c>
      <c r="H411" s="35" t="s">
        <v>799</v>
      </c>
      <c r="I411" s="35" t="s">
        <v>53</v>
      </c>
      <c r="J411" s="40" t="s">
        <v>53</v>
      </c>
      <c r="K411" s="40" t="s">
        <v>60</v>
      </c>
      <c r="L411" s="40">
        <v>50</v>
      </c>
      <c r="M411" s="40">
        <v>344</v>
      </c>
      <c r="N411" s="40">
        <v>323</v>
      </c>
      <c r="O411" s="42">
        <v>901</v>
      </c>
      <c r="P411" s="42">
        <v>50</v>
      </c>
      <c r="Q411" s="42">
        <v>50</v>
      </c>
      <c r="R411" s="42">
        <v>50</v>
      </c>
      <c r="S411" s="42"/>
      <c r="T411" s="42"/>
      <c r="U411" s="42"/>
      <c r="V411" s="42"/>
      <c r="W411" s="42" t="s">
        <v>112</v>
      </c>
      <c r="X411" s="42" t="s">
        <v>1171</v>
      </c>
      <c r="Y411" s="42" t="s">
        <v>1172</v>
      </c>
    </row>
    <row r="412" s="2" customFormat="1" ht="92" customHeight="1" spans="1:25">
      <c r="A412" s="33">
        <v>381</v>
      </c>
      <c r="B412" s="33" t="s">
        <v>1400</v>
      </c>
      <c r="C412" s="35" t="s">
        <v>1401</v>
      </c>
      <c r="D412" s="40" t="s">
        <v>49</v>
      </c>
      <c r="E412" s="35" t="s">
        <v>1402</v>
      </c>
      <c r="F412" s="34">
        <v>1</v>
      </c>
      <c r="G412" s="35" t="s">
        <v>112</v>
      </c>
      <c r="H412" s="35" t="s">
        <v>340</v>
      </c>
      <c r="I412" s="35" t="s">
        <v>60</v>
      </c>
      <c r="J412" s="35" t="s">
        <v>53</v>
      </c>
      <c r="K412" s="35" t="s">
        <v>53</v>
      </c>
      <c r="L412" s="40">
        <v>12</v>
      </c>
      <c r="M412" s="40">
        <v>38</v>
      </c>
      <c r="N412" s="40">
        <v>78</v>
      </c>
      <c r="O412" s="42">
        <v>215</v>
      </c>
      <c r="P412" s="42">
        <v>150</v>
      </c>
      <c r="Q412" s="42">
        <v>150</v>
      </c>
      <c r="R412" s="42">
        <v>150</v>
      </c>
      <c r="S412" s="42"/>
      <c r="T412" s="42"/>
      <c r="U412" s="42"/>
      <c r="V412" s="42"/>
      <c r="W412" s="42" t="s">
        <v>112</v>
      </c>
      <c r="X412" s="42" t="s">
        <v>1171</v>
      </c>
      <c r="Y412" s="42" t="s">
        <v>1172</v>
      </c>
    </row>
    <row r="413" s="2" customFormat="1" ht="92" customHeight="1" spans="1:25">
      <c r="A413" s="33">
        <v>382</v>
      </c>
      <c r="B413" s="33" t="s">
        <v>1403</v>
      </c>
      <c r="C413" s="35" t="s">
        <v>1404</v>
      </c>
      <c r="D413" s="40" t="s">
        <v>49</v>
      </c>
      <c r="E413" s="35" t="s">
        <v>1405</v>
      </c>
      <c r="F413" s="34">
        <v>1</v>
      </c>
      <c r="G413" s="35" t="s">
        <v>112</v>
      </c>
      <c r="H413" s="35" t="s">
        <v>795</v>
      </c>
      <c r="I413" s="40" t="s">
        <v>53</v>
      </c>
      <c r="J413" s="40" t="s">
        <v>53</v>
      </c>
      <c r="K413" s="40" t="s">
        <v>60</v>
      </c>
      <c r="L413" s="40">
        <v>20</v>
      </c>
      <c r="M413" s="40">
        <v>67</v>
      </c>
      <c r="N413" s="40">
        <v>20</v>
      </c>
      <c r="O413" s="42">
        <v>67</v>
      </c>
      <c r="P413" s="42">
        <v>50</v>
      </c>
      <c r="Q413" s="42">
        <v>50</v>
      </c>
      <c r="R413" s="42">
        <v>50</v>
      </c>
      <c r="S413" s="42"/>
      <c r="T413" s="42"/>
      <c r="U413" s="42"/>
      <c r="V413" s="42"/>
      <c r="W413" s="42" t="s">
        <v>112</v>
      </c>
      <c r="X413" s="42" t="s">
        <v>1171</v>
      </c>
      <c r="Y413" s="42" t="s">
        <v>1172</v>
      </c>
    </row>
    <row r="414" s="2" customFormat="1" ht="92" customHeight="1" spans="1:25">
      <c r="A414" s="33">
        <v>383</v>
      </c>
      <c r="B414" s="33" t="s">
        <v>1406</v>
      </c>
      <c r="C414" s="35" t="s">
        <v>1407</v>
      </c>
      <c r="D414" s="40" t="s">
        <v>49</v>
      </c>
      <c r="E414" s="35" t="s">
        <v>1408</v>
      </c>
      <c r="F414" s="34">
        <v>1</v>
      </c>
      <c r="G414" s="35" t="s">
        <v>112</v>
      </c>
      <c r="H414" s="35" t="s">
        <v>806</v>
      </c>
      <c r="I414" s="40" t="s">
        <v>53</v>
      </c>
      <c r="J414" s="40" t="s">
        <v>53</v>
      </c>
      <c r="K414" s="40" t="s">
        <v>60</v>
      </c>
      <c r="L414" s="40">
        <v>2</v>
      </c>
      <c r="M414" s="40">
        <v>4</v>
      </c>
      <c r="N414" s="40">
        <v>22</v>
      </c>
      <c r="O414" s="42">
        <v>58</v>
      </c>
      <c r="P414" s="42">
        <v>70</v>
      </c>
      <c r="Q414" s="42">
        <v>70</v>
      </c>
      <c r="R414" s="42">
        <v>70</v>
      </c>
      <c r="S414" s="42"/>
      <c r="T414" s="42"/>
      <c r="U414" s="42"/>
      <c r="V414" s="42"/>
      <c r="W414" s="42" t="s">
        <v>112</v>
      </c>
      <c r="X414" s="42" t="s">
        <v>1171</v>
      </c>
      <c r="Y414" s="42" t="s">
        <v>1172</v>
      </c>
    </row>
    <row r="415" s="2" customFormat="1" ht="92" customHeight="1" spans="1:25">
      <c r="A415" s="33">
        <v>384</v>
      </c>
      <c r="B415" s="33" t="s">
        <v>1409</v>
      </c>
      <c r="C415" s="35" t="s">
        <v>1410</v>
      </c>
      <c r="D415" s="40" t="s">
        <v>49</v>
      </c>
      <c r="E415" s="35" t="s">
        <v>1411</v>
      </c>
      <c r="F415" s="34">
        <v>1</v>
      </c>
      <c r="G415" s="35" t="s">
        <v>112</v>
      </c>
      <c r="H415" s="35" t="s">
        <v>676</v>
      </c>
      <c r="I415" s="40" t="s">
        <v>60</v>
      </c>
      <c r="J415" s="40" t="s">
        <v>53</v>
      </c>
      <c r="K415" s="40" t="s">
        <v>60</v>
      </c>
      <c r="L415" s="40">
        <v>18</v>
      </c>
      <c r="M415" s="40">
        <v>61</v>
      </c>
      <c r="N415" s="40">
        <v>62</v>
      </c>
      <c r="O415" s="42">
        <v>233</v>
      </c>
      <c r="P415" s="42">
        <v>43</v>
      </c>
      <c r="Q415" s="42">
        <v>43</v>
      </c>
      <c r="R415" s="42">
        <v>43</v>
      </c>
      <c r="S415" s="42"/>
      <c r="T415" s="42"/>
      <c r="U415" s="42"/>
      <c r="V415" s="42"/>
      <c r="W415" s="42" t="s">
        <v>112</v>
      </c>
      <c r="X415" s="42" t="s">
        <v>1171</v>
      </c>
      <c r="Y415" s="42" t="s">
        <v>1172</v>
      </c>
    </row>
    <row r="416" s="2" customFormat="1" ht="144" customHeight="1" spans="1:25">
      <c r="A416" s="33">
        <v>385</v>
      </c>
      <c r="B416" s="33" t="s">
        <v>1412</v>
      </c>
      <c r="C416" s="35" t="s">
        <v>1413</v>
      </c>
      <c r="D416" s="40" t="s">
        <v>49</v>
      </c>
      <c r="E416" s="35" t="s">
        <v>1414</v>
      </c>
      <c r="F416" s="34">
        <v>1</v>
      </c>
      <c r="G416" s="35" t="s">
        <v>132</v>
      </c>
      <c r="H416" s="35" t="s">
        <v>442</v>
      </c>
      <c r="I416" s="40" t="s">
        <v>60</v>
      </c>
      <c r="J416" s="40" t="s">
        <v>53</v>
      </c>
      <c r="K416" s="40" t="s">
        <v>53</v>
      </c>
      <c r="L416" s="40">
        <v>4</v>
      </c>
      <c r="M416" s="40">
        <v>15</v>
      </c>
      <c r="N416" s="40">
        <v>487</v>
      </c>
      <c r="O416" s="42">
        <v>1752</v>
      </c>
      <c r="P416" s="42">
        <v>61</v>
      </c>
      <c r="Q416" s="42">
        <v>61</v>
      </c>
      <c r="R416" s="42">
        <v>61</v>
      </c>
      <c r="S416" s="42"/>
      <c r="T416" s="42"/>
      <c r="U416" s="42"/>
      <c r="V416" s="42"/>
      <c r="W416" s="42" t="s">
        <v>132</v>
      </c>
      <c r="X416" s="42" t="s">
        <v>1171</v>
      </c>
      <c r="Y416" s="42" t="s">
        <v>1172</v>
      </c>
    </row>
    <row r="417" s="2" customFormat="1" ht="135" customHeight="1" spans="1:25">
      <c r="A417" s="33">
        <v>386</v>
      </c>
      <c r="B417" s="33" t="s">
        <v>1415</v>
      </c>
      <c r="C417" s="35" t="s">
        <v>1416</v>
      </c>
      <c r="D417" s="40" t="s">
        <v>49</v>
      </c>
      <c r="E417" s="35" t="s">
        <v>1417</v>
      </c>
      <c r="F417" s="34">
        <v>1</v>
      </c>
      <c r="G417" s="35" t="s">
        <v>132</v>
      </c>
      <c r="H417" s="35" t="s">
        <v>442</v>
      </c>
      <c r="I417" s="40" t="s">
        <v>60</v>
      </c>
      <c r="J417" s="40" t="s">
        <v>53</v>
      </c>
      <c r="K417" s="40" t="s">
        <v>53</v>
      </c>
      <c r="L417" s="40">
        <v>10</v>
      </c>
      <c r="M417" s="40">
        <v>36</v>
      </c>
      <c r="N417" s="40">
        <v>130</v>
      </c>
      <c r="O417" s="42">
        <v>435</v>
      </c>
      <c r="P417" s="42">
        <v>60</v>
      </c>
      <c r="Q417" s="42">
        <v>60</v>
      </c>
      <c r="R417" s="42">
        <v>60</v>
      </c>
      <c r="S417" s="42"/>
      <c r="T417" s="42"/>
      <c r="U417" s="42"/>
      <c r="V417" s="42"/>
      <c r="W417" s="42" t="s">
        <v>132</v>
      </c>
      <c r="X417" s="42" t="s">
        <v>1171</v>
      </c>
      <c r="Y417" s="42" t="s">
        <v>1172</v>
      </c>
    </row>
    <row r="418" s="2" customFormat="1" ht="138" customHeight="1" spans="1:25">
      <c r="A418" s="33">
        <v>387</v>
      </c>
      <c r="B418" s="33" t="s">
        <v>1418</v>
      </c>
      <c r="C418" s="35" t="s">
        <v>1419</v>
      </c>
      <c r="D418" s="40" t="s">
        <v>49</v>
      </c>
      <c r="E418" s="35" t="s">
        <v>1420</v>
      </c>
      <c r="F418" s="34">
        <v>1</v>
      </c>
      <c r="G418" s="35" t="s">
        <v>132</v>
      </c>
      <c r="H418" s="35" t="s">
        <v>817</v>
      </c>
      <c r="I418" s="35" t="s">
        <v>60</v>
      </c>
      <c r="J418" s="40" t="s">
        <v>53</v>
      </c>
      <c r="K418" s="40" t="s">
        <v>53</v>
      </c>
      <c r="L418" s="40">
        <v>9</v>
      </c>
      <c r="M418" s="40">
        <v>15</v>
      </c>
      <c r="N418" s="40">
        <v>38</v>
      </c>
      <c r="O418" s="42">
        <v>146</v>
      </c>
      <c r="P418" s="42">
        <v>70</v>
      </c>
      <c r="Q418" s="42">
        <v>70</v>
      </c>
      <c r="R418" s="42">
        <v>70</v>
      </c>
      <c r="S418" s="42"/>
      <c r="T418" s="42"/>
      <c r="U418" s="42"/>
      <c r="V418" s="42"/>
      <c r="W418" s="42" t="s">
        <v>132</v>
      </c>
      <c r="X418" s="42" t="s">
        <v>1171</v>
      </c>
      <c r="Y418" s="42" t="s">
        <v>1172</v>
      </c>
    </row>
    <row r="419" s="2" customFormat="1" ht="80" customHeight="1" spans="1:25">
      <c r="A419" s="33">
        <v>388</v>
      </c>
      <c r="B419" s="33" t="s">
        <v>1421</v>
      </c>
      <c r="C419" s="35" t="s">
        <v>1422</v>
      </c>
      <c r="D419" s="40" t="s">
        <v>49</v>
      </c>
      <c r="E419" s="35" t="s">
        <v>1423</v>
      </c>
      <c r="F419" s="34">
        <v>1</v>
      </c>
      <c r="G419" s="35" t="s">
        <v>91</v>
      </c>
      <c r="H419" s="35" t="s">
        <v>1424</v>
      </c>
      <c r="I419" s="40"/>
      <c r="J419" s="40" t="s">
        <v>53</v>
      </c>
      <c r="K419" s="40"/>
      <c r="L419" s="40">
        <v>136</v>
      </c>
      <c r="M419" s="40">
        <v>370</v>
      </c>
      <c r="N419" s="40">
        <v>399</v>
      </c>
      <c r="O419" s="42">
        <v>1437</v>
      </c>
      <c r="P419" s="42">
        <v>400</v>
      </c>
      <c r="Q419" s="42">
        <v>400</v>
      </c>
      <c r="R419" s="42">
        <v>400</v>
      </c>
      <c r="S419" s="42"/>
      <c r="T419" s="42"/>
      <c r="U419" s="42"/>
      <c r="V419" s="42"/>
      <c r="W419" s="42" t="s">
        <v>91</v>
      </c>
      <c r="X419" s="42" t="s">
        <v>1171</v>
      </c>
      <c r="Y419" s="42" t="s">
        <v>1172</v>
      </c>
    </row>
    <row r="420" s="2" customFormat="1" ht="80" customHeight="1" spans="1:25">
      <c r="A420" s="33">
        <v>389</v>
      </c>
      <c r="B420" s="33" t="s">
        <v>1425</v>
      </c>
      <c r="C420" s="35" t="s">
        <v>1426</v>
      </c>
      <c r="D420" s="40" t="s">
        <v>49</v>
      </c>
      <c r="E420" s="35" t="s">
        <v>1427</v>
      </c>
      <c r="F420" s="34">
        <v>1</v>
      </c>
      <c r="G420" s="35" t="s">
        <v>91</v>
      </c>
      <c r="H420" s="35" t="s">
        <v>1428</v>
      </c>
      <c r="I420" s="40"/>
      <c r="J420" s="40" t="s">
        <v>53</v>
      </c>
      <c r="K420" s="40"/>
      <c r="L420" s="40">
        <v>125</v>
      </c>
      <c r="M420" s="40">
        <v>678</v>
      </c>
      <c r="N420" s="40">
        <v>225</v>
      </c>
      <c r="O420" s="42">
        <v>778</v>
      </c>
      <c r="P420" s="42">
        <v>250</v>
      </c>
      <c r="Q420" s="42">
        <v>250</v>
      </c>
      <c r="R420" s="42">
        <v>250</v>
      </c>
      <c r="S420" s="42"/>
      <c r="T420" s="42"/>
      <c r="U420" s="42"/>
      <c r="V420" s="42"/>
      <c r="W420" s="42" t="s">
        <v>91</v>
      </c>
      <c r="X420" s="42" t="s">
        <v>1171</v>
      </c>
      <c r="Y420" s="42" t="s">
        <v>1172</v>
      </c>
    </row>
    <row r="421" s="2" customFormat="1" ht="80" customHeight="1" spans="1:25">
      <c r="A421" s="33">
        <v>390</v>
      </c>
      <c r="B421" s="33" t="s">
        <v>1429</v>
      </c>
      <c r="C421" s="35" t="s">
        <v>1430</v>
      </c>
      <c r="D421" s="40" t="s">
        <v>49</v>
      </c>
      <c r="E421" s="35" t="s">
        <v>1423</v>
      </c>
      <c r="F421" s="34">
        <v>1</v>
      </c>
      <c r="G421" s="35" t="s">
        <v>91</v>
      </c>
      <c r="H421" s="35" t="s">
        <v>354</v>
      </c>
      <c r="I421" s="40" t="s">
        <v>60</v>
      </c>
      <c r="J421" s="40" t="s">
        <v>53</v>
      </c>
      <c r="K421" s="40" t="s">
        <v>53</v>
      </c>
      <c r="L421" s="40">
        <v>45</v>
      </c>
      <c r="M421" s="40">
        <v>124</v>
      </c>
      <c r="N421" s="40">
        <v>113</v>
      </c>
      <c r="O421" s="42">
        <v>374</v>
      </c>
      <c r="P421" s="42">
        <v>100</v>
      </c>
      <c r="Q421" s="42">
        <v>100</v>
      </c>
      <c r="R421" s="42">
        <v>100</v>
      </c>
      <c r="S421" s="42"/>
      <c r="T421" s="42"/>
      <c r="U421" s="42"/>
      <c r="V421" s="42"/>
      <c r="W421" s="42" t="s">
        <v>91</v>
      </c>
      <c r="X421" s="42" t="s">
        <v>1171</v>
      </c>
      <c r="Y421" s="42" t="s">
        <v>1172</v>
      </c>
    </row>
    <row r="422" s="2" customFormat="1" ht="80" customHeight="1" spans="1:25">
      <c r="A422" s="33">
        <v>391</v>
      </c>
      <c r="B422" s="33" t="s">
        <v>1431</v>
      </c>
      <c r="C422" s="35" t="s">
        <v>1432</v>
      </c>
      <c r="D422" s="40" t="s">
        <v>49</v>
      </c>
      <c r="E422" s="35" t="s">
        <v>1423</v>
      </c>
      <c r="F422" s="34">
        <v>1</v>
      </c>
      <c r="G422" s="35" t="s">
        <v>91</v>
      </c>
      <c r="H422" s="35" t="s">
        <v>456</v>
      </c>
      <c r="I422" s="40" t="s">
        <v>60</v>
      </c>
      <c r="J422" s="40" t="s">
        <v>53</v>
      </c>
      <c r="K422" s="40" t="s">
        <v>53</v>
      </c>
      <c r="L422" s="40">
        <v>45</v>
      </c>
      <c r="M422" s="40">
        <v>137</v>
      </c>
      <c r="N422" s="40">
        <v>73</v>
      </c>
      <c r="O422" s="42">
        <v>246</v>
      </c>
      <c r="P422" s="42">
        <v>120</v>
      </c>
      <c r="Q422" s="42">
        <v>120</v>
      </c>
      <c r="R422" s="42">
        <v>120</v>
      </c>
      <c r="S422" s="42"/>
      <c r="T422" s="42"/>
      <c r="U422" s="42"/>
      <c r="V422" s="42"/>
      <c r="W422" s="42" t="s">
        <v>91</v>
      </c>
      <c r="X422" s="42" t="s">
        <v>1171</v>
      </c>
      <c r="Y422" s="42" t="s">
        <v>1172</v>
      </c>
    </row>
    <row r="423" s="2" customFormat="1" ht="80" customHeight="1" spans="1:25">
      <c r="A423" s="33">
        <v>392</v>
      </c>
      <c r="B423" s="33" t="s">
        <v>1433</v>
      </c>
      <c r="C423" s="35" t="s">
        <v>1434</v>
      </c>
      <c r="D423" s="40" t="s">
        <v>49</v>
      </c>
      <c r="E423" s="35" t="s">
        <v>1435</v>
      </c>
      <c r="F423" s="34">
        <v>1</v>
      </c>
      <c r="G423" s="35" t="s">
        <v>65</v>
      </c>
      <c r="H423" s="35" t="s">
        <v>1436</v>
      </c>
      <c r="I423" s="40" t="s">
        <v>60</v>
      </c>
      <c r="J423" s="40" t="s">
        <v>53</v>
      </c>
      <c r="K423" s="40" t="s">
        <v>53</v>
      </c>
      <c r="L423" s="40">
        <v>52</v>
      </c>
      <c r="M423" s="40">
        <v>159</v>
      </c>
      <c r="N423" s="40">
        <v>131</v>
      </c>
      <c r="O423" s="42">
        <v>444</v>
      </c>
      <c r="P423" s="42">
        <v>136</v>
      </c>
      <c r="Q423" s="42">
        <v>136</v>
      </c>
      <c r="R423" s="42">
        <v>136</v>
      </c>
      <c r="S423" s="42"/>
      <c r="T423" s="42"/>
      <c r="U423" s="42"/>
      <c r="V423" s="42"/>
      <c r="W423" s="42" t="s">
        <v>65</v>
      </c>
      <c r="X423" s="42" t="s">
        <v>1171</v>
      </c>
      <c r="Y423" s="42" t="s">
        <v>1172</v>
      </c>
    </row>
    <row r="424" s="2" customFormat="1" ht="80" customHeight="1" spans="1:25">
      <c r="A424" s="33">
        <v>393</v>
      </c>
      <c r="B424" s="33" t="s">
        <v>1437</v>
      </c>
      <c r="C424" s="35" t="s">
        <v>1438</v>
      </c>
      <c r="D424" s="40" t="s">
        <v>49</v>
      </c>
      <c r="E424" s="35" t="s">
        <v>1435</v>
      </c>
      <c r="F424" s="34">
        <v>1</v>
      </c>
      <c r="G424" s="35" t="s">
        <v>65</v>
      </c>
      <c r="H424" s="35" t="s">
        <v>683</v>
      </c>
      <c r="I424" s="40" t="s">
        <v>60</v>
      </c>
      <c r="J424" s="40" t="s">
        <v>53</v>
      </c>
      <c r="K424" s="40" t="s">
        <v>53</v>
      </c>
      <c r="L424" s="40">
        <v>26</v>
      </c>
      <c r="M424" s="40">
        <v>93</v>
      </c>
      <c r="N424" s="40">
        <v>49</v>
      </c>
      <c r="O424" s="42">
        <v>188</v>
      </c>
      <c r="P424" s="42">
        <v>100</v>
      </c>
      <c r="Q424" s="42">
        <v>100</v>
      </c>
      <c r="R424" s="42">
        <v>100</v>
      </c>
      <c r="S424" s="42"/>
      <c r="T424" s="42"/>
      <c r="U424" s="42"/>
      <c r="V424" s="42"/>
      <c r="W424" s="42" t="s">
        <v>65</v>
      </c>
      <c r="X424" s="42" t="s">
        <v>1171</v>
      </c>
      <c r="Y424" s="42" t="s">
        <v>1172</v>
      </c>
    </row>
    <row r="425" s="2" customFormat="1" ht="80" customHeight="1" spans="1:25">
      <c r="A425" s="33">
        <v>394</v>
      </c>
      <c r="B425" s="33" t="s">
        <v>1439</v>
      </c>
      <c r="C425" s="35" t="s">
        <v>1440</v>
      </c>
      <c r="D425" s="40" t="s">
        <v>49</v>
      </c>
      <c r="E425" s="35" t="s">
        <v>1170</v>
      </c>
      <c r="F425" s="34">
        <v>1</v>
      </c>
      <c r="G425" s="35" t="s">
        <v>65</v>
      </c>
      <c r="H425" s="35" t="s">
        <v>1441</v>
      </c>
      <c r="I425" s="40" t="s">
        <v>60</v>
      </c>
      <c r="J425" s="40" t="s">
        <v>53</v>
      </c>
      <c r="K425" s="40" t="s">
        <v>53</v>
      </c>
      <c r="L425" s="40">
        <v>154</v>
      </c>
      <c r="M425" s="40">
        <v>505</v>
      </c>
      <c r="N425" s="40">
        <v>327</v>
      </c>
      <c r="O425" s="42">
        <v>1104</v>
      </c>
      <c r="P425" s="42">
        <v>104</v>
      </c>
      <c r="Q425" s="42">
        <v>104</v>
      </c>
      <c r="R425" s="42">
        <v>104</v>
      </c>
      <c r="S425" s="42"/>
      <c r="T425" s="42"/>
      <c r="U425" s="42"/>
      <c r="V425" s="42"/>
      <c r="W425" s="42" t="s">
        <v>65</v>
      </c>
      <c r="X425" s="42" t="s">
        <v>1171</v>
      </c>
      <c r="Y425" s="42" t="s">
        <v>1172</v>
      </c>
    </row>
    <row r="426" s="2" customFormat="1" ht="80" customHeight="1" spans="1:25">
      <c r="A426" s="33">
        <v>395</v>
      </c>
      <c r="B426" s="33" t="s">
        <v>1442</v>
      </c>
      <c r="C426" s="35" t="s">
        <v>1443</v>
      </c>
      <c r="D426" s="40" t="s">
        <v>49</v>
      </c>
      <c r="E426" s="35" t="s">
        <v>1444</v>
      </c>
      <c r="F426" s="34">
        <v>1</v>
      </c>
      <c r="G426" s="35" t="s">
        <v>65</v>
      </c>
      <c r="H426" s="35" t="s">
        <v>650</v>
      </c>
      <c r="I426" s="35" t="s">
        <v>60</v>
      </c>
      <c r="J426" s="35" t="s">
        <v>53</v>
      </c>
      <c r="K426" s="35" t="s">
        <v>60</v>
      </c>
      <c r="L426" s="40">
        <v>34</v>
      </c>
      <c r="M426" s="40">
        <v>98</v>
      </c>
      <c r="N426" s="40">
        <v>77</v>
      </c>
      <c r="O426" s="42">
        <v>228</v>
      </c>
      <c r="P426" s="42">
        <v>190</v>
      </c>
      <c r="Q426" s="42">
        <v>190</v>
      </c>
      <c r="R426" s="42">
        <v>190</v>
      </c>
      <c r="S426" s="42"/>
      <c r="T426" s="42"/>
      <c r="U426" s="42"/>
      <c r="V426" s="42"/>
      <c r="W426" s="42" t="s">
        <v>65</v>
      </c>
      <c r="X426" s="42" t="s">
        <v>1171</v>
      </c>
      <c r="Y426" s="42" t="s">
        <v>1172</v>
      </c>
    </row>
    <row r="427" s="2" customFormat="1" ht="80" customHeight="1" spans="1:25">
      <c r="A427" s="33">
        <v>396</v>
      </c>
      <c r="B427" s="33" t="s">
        <v>1445</v>
      </c>
      <c r="C427" s="35" t="s">
        <v>1446</v>
      </c>
      <c r="D427" s="40" t="s">
        <v>49</v>
      </c>
      <c r="E427" s="35" t="s">
        <v>1447</v>
      </c>
      <c r="F427" s="34">
        <v>1</v>
      </c>
      <c r="G427" s="35" t="s">
        <v>65</v>
      </c>
      <c r="H427" s="35" t="s">
        <v>183</v>
      </c>
      <c r="I427" s="40" t="s">
        <v>60</v>
      </c>
      <c r="J427" s="40" t="s">
        <v>53</v>
      </c>
      <c r="K427" s="40" t="s">
        <v>53</v>
      </c>
      <c r="L427" s="40">
        <v>50</v>
      </c>
      <c r="M427" s="40">
        <v>175</v>
      </c>
      <c r="N427" s="40">
        <v>115</v>
      </c>
      <c r="O427" s="42">
        <v>407</v>
      </c>
      <c r="P427" s="42">
        <v>150</v>
      </c>
      <c r="Q427" s="42">
        <v>150</v>
      </c>
      <c r="R427" s="42">
        <v>150</v>
      </c>
      <c r="S427" s="42"/>
      <c r="T427" s="42"/>
      <c r="U427" s="42"/>
      <c r="V427" s="42"/>
      <c r="W427" s="42" t="s">
        <v>65</v>
      </c>
      <c r="X427" s="42" t="s">
        <v>1171</v>
      </c>
      <c r="Y427" s="42" t="s">
        <v>1172</v>
      </c>
    </row>
    <row r="428" s="2" customFormat="1" ht="80" customHeight="1" spans="1:25">
      <c r="A428" s="33">
        <v>397</v>
      </c>
      <c r="B428" s="33" t="s">
        <v>1448</v>
      </c>
      <c r="C428" s="35" t="s">
        <v>1449</v>
      </c>
      <c r="D428" s="40" t="s">
        <v>49</v>
      </c>
      <c r="E428" s="35" t="s">
        <v>1450</v>
      </c>
      <c r="F428" s="34">
        <v>1</v>
      </c>
      <c r="G428" s="35" t="s">
        <v>65</v>
      </c>
      <c r="H428" s="35" t="s">
        <v>241</v>
      </c>
      <c r="I428" s="40" t="s">
        <v>53</v>
      </c>
      <c r="J428" s="40" t="s">
        <v>53</v>
      </c>
      <c r="K428" s="40" t="s">
        <v>60</v>
      </c>
      <c r="L428" s="40">
        <v>40</v>
      </c>
      <c r="M428" s="40">
        <v>158</v>
      </c>
      <c r="N428" s="40">
        <v>40</v>
      </c>
      <c r="O428" s="42">
        <v>158</v>
      </c>
      <c r="P428" s="42">
        <v>65</v>
      </c>
      <c r="Q428" s="42">
        <v>65</v>
      </c>
      <c r="R428" s="42">
        <v>65</v>
      </c>
      <c r="S428" s="42"/>
      <c r="T428" s="42"/>
      <c r="U428" s="42"/>
      <c r="V428" s="42"/>
      <c r="W428" s="42" t="s">
        <v>65</v>
      </c>
      <c r="X428" s="42" t="s">
        <v>1171</v>
      </c>
      <c r="Y428" s="42" t="s">
        <v>1172</v>
      </c>
    </row>
    <row r="429" s="2" customFormat="1" ht="80" customHeight="1" spans="1:25">
      <c r="A429" s="33">
        <v>398</v>
      </c>
      <c r="B429" s="33" t="s">
        <v>1451</v>
      </c>
      <c r="C429" s="35" t="s">
        <v>1452</v>
      </c>
      <c r="D429" s="40" t="s">
        <v>49</v>
      </c>
      <c r="E429" s="35" t="s">
        <v>1453</v>
      </c>
      <c r="F429" s="34">
        <v>1</v>
      </c>
      <c r="G429" s="35" t="s">
        <v>99</v>
      </c>
      <c r="H429" s="35" t="s">
        <v>1454</v>
      </c>
      <c r="I429" s="40" t="s">
        <v>53</v>
      </c>
      <c r="J429" s="40" t="s">
        <v>53</v>
      </c>
      <c r="K429" s="40" t="s">
        <v>53</v>
      </c>
      <c r="L429" s="40">
        <v>10</v>
      </c>
      <c r="M429" s="40">
        <v>35</v>
      </c>
      <c r="N429" s="40">
        <v>15</v>
      </c>
      <c r="O429" s="42">
        <v>65</v>
      </c>
      <c r="P429" s="42">
        <v>97.5</v>
      </c>
      <c r="Q429" s="42">
        <v>97.5</v>
      </c>
      <c r="R429" s="42">
        <v>97.5</v>
      </c>
      <c r="S429" s="42"/>
      <c r="T429" s="42"/>
      <c r="U429" s="42"/>
      <c r="V429" s="42"/>
      <c r="W429" s="42" t="s">
        <v>99</v>
      </c>
      <c r="X429" s="42" t="s">
        <v>1171</v>
      </c>
      <c r="Y429" s="42" t="s">
        <v>1172</v>
      </c>
    </row>
    <row r="430" s="2" customFormat="1" ht="80" customHeight="1" spans="1:25">
      <c r="A430" s="33">
        <v>399</v>
      </c>
      <c r="B430" s="33" t="s">
        <v>1451</v>
      </c>
      <c r="C430" s="35" t="s">
        <v>1455</v>
      </c>
      <c r="D430" s="40" t="s">
        <v>49</v>
      </c>
      <c r="E430" s="35" t="s">
        <v>1456</v>
      </c>
      <c r="F430" s="34">
        <v>1</v>
      </c>
      <c r="G430" s="35" t="s">
        <v>99</v>
      </c>
      <c r="H430" s="35" t="s">
        <v>1454</v>
      </c>
      <c r="I430" s="40" t="s">
        <v>53</v>
      </c>
      <c r="J430" s="40" t="s">
        <v>53</v>
      </c>
      <c r="K430" s="40" t="s">
        <v>53</v>
      </c>
      <c r="L430" s="40">
        <v>12</v>
      </c>
      <c r="M430" s="40">
        <v>37</v>
      </c>
      <c r="N430" s="40">
        <v>21</v>
      </c>
      <c r="O430" s="42">
        <v>97</v>
      </c>
      <c r="P430" s="42">
        <v>104</v>
      </c>
      <c r="Q430" s="42">
        <v>104</v>
      </c>
      <c r="R430" s="42">
        <v>104</v>
      </c>
      <c r="S430" s="42"/>
      <c r="T430" s="42"/>
      <c r="U430" s="42"/>
      <c r="V430" s="42"/>
      <c r="W430" s="42" t="s">
        <v>99</v>
      </c>
      <c r="X430" s="42" t="s">
        <v>1171</v>
      </c>
      <c r="Y430" s="42" t="s">
        <v>1172</v>
      </c>
    </row>
    <row r="431" s="2" customFormat="1" ht="80" customHeight="1" spans="1:25">
      <c r="A431" s="33">
        <v>400</v>
      </c>
      <c r="B431" s="33" t="s">
        <v>1451</v>
      </c>
      <c r="C431" s="35" t="s">
        <v>1457</v>
      </c>
      <c r="D431" s="40" t="s">
        <v>49</v>
      </c>
      <c r="E431" s="35" t="s">
        <v>1458</v>
      </c>
      <c r="F431" s="34">
        <v>1</v>
      </c>
      <c r="G431" s="35" t="s">
        <v>99</v>
      </c>
      <c r="H431" s="35" t="s">
        <v>1454</v>
      </c>
      <c r="I431" s="40" t="s">
        <v>53</v>
      </c>
      <c r="J431" s="40" t="s">
        <v>53</v>
      </c>
      <c r="K431" s="40" t="s">
        <v>53</v>
      </c>
      <c r="L431" s="40">
        <v>7</v>
      </c>
      <c r="M431" s="40">
        <v>35</v>
      </c>
      <c r="N431" s="40">
        <v>28</v>
      </c>
      <c r="O431" s="42">
        <v>107</v>
      </c>
      <c r="P431" s="42">
        <v>91</v>
      </c>
      <c r="Q431" s="42">
        <v>91</v>
      </c>
      <c r="R431" s="42">
        <v>91</v>
      </c>
      <c r="S431" s="42"/>
      <c r="T431" s="42"/>
      <c r="U431" s="42"/>
      <c r="V431" s="42"/>
      <c r="W431" s="42" t="s">
        <v>99</v>
      </c>
      <c r="X431" s="42" t="s">
        <v>1171</v>
      </c>
      <c r="Y431" s="42" t="s">
        <v>1172</v>
      </c>
    </row>
    <row r="432" s="2" customFormat="1" ht="80" customHeight="1" spans="1:25">
      <c r="A432" s="33">
        <v>401</v>
      </c>
      <c r="B432" s="33" t="s">
        <v>1451</v>
      </c>
      <c r="C432" s="35" t="s">
        <v>1459</v>
      </c>
      <c r="D432" s="40" t="s">
        <v>49</v>
      </c>
      <c r="E432" s="35" t="s">
        <v>1460</v>
      </c>
      <c r="F432" s="34">
        <v>1</v>
      </c>
      <c r="G432" s="35" t="s">
        <v>99</v>
      </c>
      <c r="H432" s="35" t="s">
        <v>1454</v>
      </c>
      <c r="I432" s="40" t="s">
        <v>53</v>
      </c>
      <c r="J432" s="40" t="s">
        <v>53</v>
      </c>
      <c r="K432" s="40" t="s">
        <v>53</v>
      </c>
      <c r="L432" s="40">
        <v>4</v>
      </c>
      <c r="M432" s="40">
        <v>12</v>
      </c>
      <c r="N432" s="40">
        <v>21</v>
      </c>
      <c r="O432" s="42">
        <v>108</v>
      </c>
      <c r="P432" s="42">
        <v>71.5</v>
      </c>
      <c r="Q432" s="42">
        <v>71.5</v>
      </c>
      <c r="R432" s="42">
        <v>71.5</v>
      </c>
      <c r="S432" s="42"/>
      <c r="T432" s="42"/>
      <c r="U432" s="42"/>
      <c r="V432" s="42"/>
      <c r="W432" s="42" t="s">
        <v>99</v>
      </c>
      <c r="X432" s="42" t="s">
        <v>1171</v>
      </c>
      <c r="Y432" s="42" t="s">
        <v>1172</v>
      </c>
    </row>
    <row r="433" s="2" customFormat="1" ht="80" customHeight="1" spans="1:25">
      <c r="A433" s="33">
        <v>402</v>
      </c>
      <c r="B433" s="33" t="s">
        <v>1461</v>
      </c>
      <c r="C433" s="35" t="s">
        <v>1462</v>
      </c>
      <c r="D433" s="40" t="s">
        <v>49</v>
      </c>
      <c r="E433" s="35" t="s">
        <v>478</v>
      </c>
      <c r="F433" s="34">
        <v>1</v>
      </c>
      <c r="G433" s="35" t="s">
        <v>86</v>
      </c>
      <c r="H433" s="35" t="s">
        <v>479</v>
      </c>
      <c r="I433" s="40" t="s">
        <v>53</v>
      </c>
      <c r="J433" s="40" t="s">
        <v>53</v>
      </c>
      <c r="K433" s="40" t="s">
        <v>53</v>
      </c>
      <c r="L433" s="40">
        <v>6</v>
      </c>
      <c r="M433" s="40">
        <v>23</v>
      </c>
      <c r="N433" s="40">
        <v>17</v>
      </c>
      <c r="O433" s="42">
        <v>63</v>
      </c>
      <c r="P433" s="42">
        <v>97.5</v>
      </c>
      <c r="Q433" s="42">
        <v>97.5</v>
      </c>
      <c r="R433" s="42">
        <v>97.5</v>
      </c>
      <c r="S433" s="42"/>
      <c r="T433" s="42"/>
      <c r="U433" s="42"/>
      <c r="V433" s="42"/>
      <c r="W433" s="42" t="s">
        <v>86</v>
      </c>
      <c r="X433" s="42" t="s">
        <v>1171</v>
      </c>
      <c r="Y433" s="42" t="s">
        <v>1172</v>
      </c>
    </row>
    <row r="434" s="2" customFormat="1" ht="80" customHeight="1" spans="1:25">
      <c r="A434" s="33">
        <v>403</v>
      </c>
      <c r="B434" s="33" t="s">
        <v>1463</v>
      </c>
      <c r="C434" s="35" t="s">
        <v>1464</v>
      </c>
      <c r="D434" s="40" t="s">
        <v>49</v>
      </c>
      <c r="E434" s="35" t="s">
        <v>478</v>
      </c>
      <c r="F434" s="34">
        <v>1</v>
      </c>
      <c r="G434" s="35" t="s">
        <v>86</v>
      </c>
      <c r="H434" s="35" t="s">
        <v>479</v>
      </c>
      <c r="I434" s="40" t="s">
        <v>53</v>
      </c>
      <c r="J434" s="40" t="s">
        <v>53</v>
      </c>
      <c r="K434" s="40" t="s">
        <v>53</v>
      </c>
      <c r="L434" s="40">
        <v>8</v>
      </c>
      <c r="M434" s="40">
        <v>31</v>
      </c>
      <c r="N434" s="40">
        <v>20</v>
      </c>
      <c r="O434" s="42">
        <v>72</v>
      </c>
      <c r="P434" s="42">
        <v>130</v>
      </c>
      <c r="Q434" s="42">
        <v>130</v>
      </c>
      <c r="R434" s="42">
        <v>130</v>
      </c>
      <c r="S434" s="42"/>
      <c r="T434" s="42"/>
      <c r="U434" s="42"/>
      <c r="V434" s="42"/>
      <c r="W434" s="42" t="s">
        <v>86</v>
      </c>
      <c r="X434" s="42" t="s">
        <v>1171</v>
      </c>
      <c r="Y434" s="42" t="s">
        <v>1172</v>
      </c>
    </row>
    <row r="435" s="2" customFormat="1" ht="80" customHeight="1" spans="1:25">
      <c r="A435" s="33">
        <v>404</v>
      </c>
      <c r="B435" s="33" t="s">
        <v>1465</v>
      </c>
      <c r="C435" s="35" t="s">
        <v>1466</v>
      </c>
      <c r="D435" s="40" t="s">
        <v>49</v>
      </c>
      <c r="E435" s="35" t="s">
        <v>1273</v>
      </c>
      <c r="F435" s="34">
        <v>1</v>
      </c>
      <c r="G435" s="35" t="s">
        <v>86</v>
      </c>
      <c r="H435" s="35" t="s">
        <v>1005</v>
      </c>
      <c r="I435" s="40" t="s">
        <v>60</v>
      </c>
      <c r="J435" s="40" t="s">
        <v>53</v>
      </c>
      <c r="K435" s="40" t="s">
        <v>53</v>
      </c>
      <c r="L435" s="40">
        <v>135</v>
      </c>
      <c r="M435" s="40">
        <v>521</v>
      </c>
      <c r="N435" s="40">
        <v>220</v>
      </c>
      <c r="O435" s="42">
        <v>650</v>
      </c>
      <c r="P435" s="42">
        <v>100</v>
      </c>
      <c r="Q435" s="42">
        <v>100</v>
      </c>
      <c r="R435" s="42">
        <v>100</v>
      </c>
      <c r="S435" s="42"/>
      <c r="T435" s="42"/>
      <c r="U435" s="42"/>
      <c r="V435" s="42"/>
      <c r="W435" s="42" t="s">
        <v>86</v>
      </c>
      <c r="X435" s="42" t="s">
        <v>1171</v>
      </c>
      <c r="Y435" s="42" t="s">
        <v>1172</v>
      </c>
    </row>
    <row r="436" s="2" customFormat="1" ht="80" customHeight="1" spans="1:25">
      <c r="A436" s="33">
        <v>405</v>
      </c>
      <c r="B436" s="33" t="s">
        <v>1467</v>
      </c>
      <c r="C436" s="35" t="s">
        <v>1468</v>
      </c>
      <c r="D436" s="40" t="s">
        <v>49</v>
      </c>
      <c r="E436" s="35" t="s">
        <v>1469</v>
      </c>
      <c r="F436" s="34">
        <v>1</v>
      </c>
      <c r="G436" s="35" t="s">
        <v>51</v>
      </c>
      <c r="H436" s="35" t="s">
        <v>328</v>
      </c>
      <c r="I436" s="40" t="s">
        <v>53</v>
      </c>
      <c r="J436" s="40" t="s">
        <v>53</v>
      </c>
      <c r="K436" s="40" t="s">
        <v>60</v>
      </c>
      <c r="L436" s="40">
        <v>28</v>
      </c>
      <c r="M436" s="40">
        <v>91</v>
      </c>
      <c r="N436" s="40">
        <v>64</v>
      </c>
      <c r="O436" s="42">
        <v>218</v>
      </c>
      <c r="P436" s="42">
        <v>85</v>
      </c>
      <c r="Q436" s="42">
        <v>85</v>
      </c>
      <c r="R436" s="42">
        <v>85</v>
      </c>
      <c r="S436" s="42"/>
      <c r="T436" s="42"/>
      <c r="U436" s="42"/>
      <c r="V436" s="42"/>
      <c r="W436" s="42" t="s">
        <v>51</v>
      </c>
      <c r="X436" s="42" t="s">
        <v>1171</v>
      </c>
      <c r="Y436" s="42" t="s">
        <v>1172</v>
      </c>
    </row>
    <row r="437" s="2" customFormat="1" ht="80" customHeight="1" spans="1:25">
      <c r="A437" s="33">
        <v>406</v>
      </c>
      <c r="B437" s="33" t="s">
        <v>1467</v>
      </c>
      <c r="C437" s="35" t="s">
        <v>1470</v>
      </c>
      <c r="D437" s="40" t="s">
        <v>49</v>
      </c>
      <c r="E437" s="35" t="s">
        <v>1471</v>
      </c>
      <c r="F437" s="34">
        <v>1</v>
      </c>
      <c r="G437" s="35" t="s">
        <v>51</v>
      </c>
      <c r="H437" s="35" t="s">
        <v>328</v>
      </c>
      <c r="I437" s="40" t="s">
        <v>53</v>
      </c>
      <c r="J437" s="40" t="s">
        <v>53</v>
      </c>
      <c r="K437" s="40" t="s">
        <v>60</v>
      </c>
      <c r="L437" s="40">
        <v>23</v>
      </c>
      <c r="M437" s="40">
        <v>67</v>
      </c>
      <c r="N437" s="40">
        <v>41</v>
      </c>
      <c r="O437" s="42">
        <v>174</v>
      </c>
      <c r="P437" s="42">
        <v>135</v>
      </c>
      <c r="Q437" s="42">
        <v>135</v>
      </c>
      <c r="R437" s="42">
        <v>135</v>
      </c>
      <c r="S437" s="42"/>
      <c r="T437" s="42"/>
      <c r="U437" s="42"/>
      <c r="V437" s="42"/>
      <c r="W437" s="42" t="s">
        <v>51</v>
      </c>
      <c r="X437" s="42" t="s">
        <v>1171</v>
      </c>
      <c r="Y437" s="42" t="s">
        <v>1172</v>
      </c>
    </row>
    <row r="438" s="2" customFormat="1" ht="80" customHeight="1" spans="1:25">
      <c r="A438" s="33">
        <v>407</v>
      </c>
      <c r="B438" s="33" t="s">
        <v>1472</v>
      </c>
      <c r="C438" s="35" t="s">
        <v>1473</v>
      </c>
      <c r="D438" s="40" t="s">
        <v>49</v>
      </c>
      <c r="E438" s="35" t="s">
        <v>1474</v>
      </c>
      <c r="F438" s="34">
        <v>1</v>
      </c>
      <c r="G438" s="35" t="s">
        <v>51</v>
      </c>
      <c r="H438" s="35" t="s">
        <v>328</v>
      </c>
      <c r="I438" s="40" t="s">
        <v>53</v>
      </c>
      <c r="J438" s="40" t="s">
        <v>53</v>
      </c>
      <c r="K438" s="40" t="s">
        <v>60</v>
      </c>
      <c r="L438" s="40">
        <v>19</v>
      </c>
      <c r="M438" s="40">
        <v>52</v>
      </c>
      <c r="N438" s="40">
        <v>38</v>
      </c>
      <c r="O438" s="42">
        <v>155</v>
      </c>
      <c r="P438" s="42">
        <v>85</v>
      </c>
      <c r="Q438" s="42">
        <v>85</v>
      </c>
      <c r="R438" s="42">
        <v>85</v>
      </c>
      <c r="S438" s="42"/>
      <c r="T438" s="42"/>
      <c r="U438" s="42"/>
      <c r="V438" s="42"/>
      <c r="W438" s="42" t="s">
        <v>51</v>
      </c>
      <c r="X438" s="42" t="s">
        <v>1171</v>
      </c>
      <c r="Y438" s="42" t="s">
        <v>1172</v>
      </c>
    </row>
    <row r="439" s="2" customFormat="1" ht="127" customHeight="1" spans="1:25">
      <c r="A439" s="33">
        <v>408</v>
      </c>
      <c r="B439" s="33" t="s">
        <v>1475</v>
      </c>
      <c r="C439" s="35" t="s">
        <v>1476</v>
      </c>
      <c r="D439" s="40" t="s">
        <v>49</v>
      </c>
      <c r="E439" s="35" t="s">
        <v>1477</v>
      </c>
      <c r="F439" s="34">
        <v>1</v>
      </c>
      <c r="G439" s="35" t="s">
        <v>132</v>
      </c>
      <c r="H439" s="35" t="s">
        <v>446</v>
      </c>
      <c r="I439" s="35" t="s">
        <v>60</v>
      </c>
      <c r="J439" s="40" t="s">
        <v>53</v>
      </c>
      <c r="K439" s="35" t="s">
        <v>53</v>
      </c>
      <c r="L439" s="40">
        <v>142</v>
      </c>
      <c r="M439" s="40">
        <v>223</v>
      </c>
      <c r="N439" s="40">
        <v>360</v>
      </c>
      <c r="O439" s="42">
        <v>1205</v>
      </c>
      <c r="P439" s="42">
        <v>579.6</v>
      </c>
      <c r="Q439" s="42">
        <v>579.6</v>
      </c>
      <c r="R439" s="42">
        <v>579.6</v>
      </c>
      <c r="S439" s="42"/>
      <c r="T439" s="42"/>
      <c r="U439" s="42"/>
      <c r="V439" s="42"/>
      <c r="W439" s="42" t="s">
        <v>132</v>
      </c>
      <c r="X439" s="42" t="s">
        <v>1171</v>
      </c>
      <c r="Y439" s="42" t="s">
        <v>1172</v>
      </c>
    </row>
    <row r="440" s="2" customFormat="1" ht="80" customHeight="1" spans="1:25">
      <c r="A440" s="33">
        <v>409</v>
      </c>
      <c r="B440" s="33" t="s">
        <v>1478</v>
      </c>
      <c r="C440" s="35" t="s">
        <v>1479</v>
      </c>
      <c r="D440" s="40" t="s">
        <v>49</v>
      </c>
      <c r="E440" s="35" t="s">
        <v>1480</v>
      </c>
      <c r="F440" s="34">
        <v>1</v>
      </c>
      <c r="G440" s="35" t="s">
        <v>112</v>
      </c>
      <c r="H440" s="35" t="s">
        <v>434</v>
      </c>
      <c r="I440" s="40" t="s">
        <v>53</v>
      </c>
      <c r="J440" s="40" t="s">
        <v>53</v>
      </c>
      <c r="K440" s="40" t="s">
        <v>53</v>
      </c>
      <c r="L440" s="40">
        <v>32</v>
      </c>
      <c r="M440" s="40">
        <v>132</v>
      </c>
      <c r="N440" s="40">
        <v>45</v>
      </c>
      <c r="O440" s="42">
        <v>228</v>
      </c>
      <c r="P440" s="42">
        <v>125</v>
      </c>
      <c r="Q440" s="42">
        <v>125</v>
      </c>
      <c r="R440" s="42">
        <v>125</v>
      </c>
      <c r="S440" s="42"/>
      <c r="T440" s="42"/>
      <c r="U440" s="42"/>
      <c r="V440" s="42"/>
      <c r="W440" s="42" t="s">
        <v>112</v>
      </c>
      <c r="X440" s="42" t="s">
        <v>1171</v>
      </c>
      <c r="Y440" s="42" t="s">
        <v>1172</v>
      </c>
    </row>
    <row r="441" s="2" customFormat="1" ht="80" customHeight="1" spans="1:25">
      <c r="A441" s="33">
        <v>410</v>
      </c>
      <c r="B441" s="33" t="s">
        <v>1481</v>
      </c>
      <c r="C441" s="35" t="s">
        <v>1482</v>
      </c>
      <c r="D441" s="40" t="s">
        <v>49</v>
      </c>
      <c r="E441" s="35" t="s">
        <v>1483</v>
      </c>
      <c r="F441" s="34">
        <v>1</v>
      </c>
      <c r="G441" s="35" t="s">
        <v>82</v>
      </c>
      <c r="H441" s="35" t="s">
        <v>1484</v>
      </c>
      <c r="I441" s="40" t="s">
        <v>53</v>
      </c>
      <c r="J441" s="40" t="s">
        <v>53</v>
      </c>
      <c r="K441" s="40" t="s">
        <v>53</v>
      </c>
      <c r="L441" s="40">
        <v>115</v>
      </c>
      <c r="M441" s="40">
        <v>347</v>
      </c>
      <c r="N441" s="40">
        <v>230</v>
      </c>
      <c r="O441" s="42">
        <v>920</v>
      </c>
      <c r="P441" s="42">
        <v>56</v>
      </c>
      <c r="Q441" s="42">
        <v>56</v>
      </c>
      <c r="R441" s="42">
        <v>56</v>
      </c>
      <c r="S441" s="42"/>
      <c r="T441" s="42"/>
      <c r="U441" s="42"/>
      <c r="V441" s="42"/>
      <c r="W441" s="42" t="s">
        <v>82</v>
      </c>
      <c r="X441" s="42" t="s">
        <v>1171</v>
      </c>
      <c r="Y441" s="42" t="s">
        <v>1172</v>
      </c>
    </row>
    <row r="442" s="2" customFormat="1" ht="80" customHeight="1" spans="1:25">
      <c r="A442" s="33">
        <v>411</v>
      </c>
      <c r="B442" s="33" t="s">
        <v>1485</v>
      </c>
      <c r="C442" s="35" t="s">
        <v>1486</v>
      </c>
      <c r="D442" s="40" t="s">
        <v>69</v>
      </c>
      <c r="E442" s="35" t="s">
        <v>1487</v>
      </c>
      <c r="F442" s="34">
        <v>1</v>
      </c>
      <c r="G442" s="35" t="s">
        <v>71</v>
      </c>
      <c r="H442" s="35" t="s">
        <v>464</v>
      </c>
      <c r="I442" s="40" t="s">
        <v>53</v>
      </c>
      <c r="J442" s="40" t="s">
        <v>53</v>
      </c>
      <c r="K442" s="40" t="s">
        <v>53</v>
      </c>
      <c r="L442" s="40">
        <v>85</v>
      </c>
      <c r="M442" s="40">
        <v>236</v>
      </c>
      <c r="N442" s="40">
        <v>311</v>
      </c>
      <c r="O442" s="42">
        <v>602</v>
      </c>
      <c r="P442" s="42">
        <v>480</v>
      </c>
      <c r="Q442" s="42">
        <v>480</v>
      </c>
      <c r="R442" s="42">
        <v>480</v>
      </c>
      <c r="S442" s="42"/>
      <c r="T442" s="42"/>
      <c r="U442" s="42"/>
      <c r="V442" s="42"/>
      <c r="W442" s="42" t="s">
        <v>71</v>
      </c>
      <c r="X442" s="42" t="s">
        <v>1171</v>
      </c>
      <c r="Y442" s="42" t="s">
        <v>1172</v>
      </c>
    </row>
    <row r="443" s="2" customFormat="1" ht="80" customHeight="1" spans="1:25">
      <c r="A443" s="33">
        <v>412</v>
      </c>
      <c r="B443" s="33" t="s">
        <v>1488</v>
      </c>
      <c r="C443" s="35" t="s">
        <v>1489</v>
      </c>
      <c r="D443" s="40" t="s">
        <v>69</v>
      </c>
      <c r="E443" s="35" t="s">
        <v>1490</v>
      </c>
      <c r="F443" s="34">
        <v>1</v>
      </c>
      <c r="G443" s="35" t="s">
        <v>71</v>
      </c>
      <c r="H443" s="35" t="s">
        <v>1101</v>
      </c>
      <c r="I443" s="40" t="s">
        <v>53</v>
      </c>
      <c r="J443" s="40" t="s">
        <v>53</v>
      </c>
      <c r="K443" s="40" t="s">
        <v>53</v>
      </c>
      <c r="L443" s="40">
        <v>67</v>
      </c>
      <c r="M443" s="40">
        <v>189</v>
      </c>
      <c r="N443" s="40">
        <v>110</v>
      </c>
      <c r="O443" s="42">
        <v>350</v>
      </c>
      <c r="P443" s="42">
        <v>400</v>
      </c>
      <c r="Q443" s="42">
        <v>400</v>
      </c>
      <c r="R443" s="42">
        <v>400</v>
      </c>
      <c r="S443" s="42"/>
      <c r="T443" s="42"/>
      <c r="U443" s="42"/>
      <c r="V443" s="42"/>
      <c r="W443" s="42" t="s">
        <v>71</v>
      </c>
      <c r="X443" s="42" t="s">
        <v>1171</v>
      </c>
      <c r="Y443" s="42" t="s">
        <v>1172</v>
      </c>
    </row>
    <row r="444" s="2" customFormat="1" ht="80" customHeight="1" spans="1:25">
      <c r="A444" s="33">
        <v>413</v>
      </c>
      <c r="B444" s="33" t="s">
        <v>1491</v>
      </c>
      <c r="C444" s="35" t="s">
        <v>1492</v>
      </c>
      <c r="D444" s="40" t="s">
        <v>69</v>
      </c>
      <c r="E444" s="35" t="s">
        <v>1493</v>
      </c>
      <c r="F444" s="34">
        <v>1</v>
      </c>
      <c r="G444" s="35" t="s">
        <v>71</v>
      </c>
      <c r="H444" s="35" t="s">
        <v>475</v>
      </c>
      <c r="I444" s="40" t="s">
        <v>53</v>
      </c>
      <c r="J444" s="40" t="s">
        <v>53</v>
      </c>
      <c r="K444" s="40" t="s">
        <v>60</v>
      </c>
      <c r="L444" s="40">
        <v>15</v>
      </c>
      <c r="M444" s="40">
        <v>53</v>
      </c>
      <c r="N444" s="40">
        <v>79</v>
      </c>
      <c r="O444" s="42">
        <v>272</v>
      </c>
      <c r="P444" s="42">
        <v>350</v>
      </c>
      <c r="Q444" s="42">
        <v>350</v>
      </c>
      <c r="R444" s="42">
        <v>350</v>
      </c>
      <c r="S444" s="42"/>
      <c r="T444" s="42"/>
      <c r="U444" s="42"/>
      <c r="V444" s="42"/>
      <c r="W444" s="42" t="s">
        <v>71</v>
      </c>
      <c r="X444" s="42" t="s">
        <v>1171</v>
      </c>
      <c r="Y444" s="42" t="s">
        <v>1172</v>
      </c>
    </row>
    <row r="445" s="5" customFormat="1" ht="30" customHeight="1" spans="1:25">
      <c r="A445" s="29" t="s">
        <v>1494</v>
      </c>
      <c r="B445" s="30"/>
      <c r="C445" s="63"/>
      <c r="D445" s="63"/>
      <c r="E445" s="63"/>
      <c r="F445" s="32">
        <f>SUM(F446:F626)</f>
        <v>181</v>
      </c>
      <c r="G445" s="63"/>
      <c r="H445" s="63"/>
      <c r="I445" s="63"/>
      <c r="J445" s="63"/>
      <c r="K445" s="63"/>
      <c r="L445" s="32"/>
      <c r="M445" s="32"/>
      <c r="N445" s="32"/>
      <c r="O445" s="32"/>
      <c r="P445" s="32">
        <f t="shared" ref="P445:U445" si="27">SUM(P446:P626)</f>
        <v>24674.1</v>
      </c>
      <c r="Q445" s="32">
        <f t="shared" si="27"/>
        <v>24674.1</v>
      </c>
      <c r="R445" s="32">
        <f t="shared" si="27"/>
        <v>24674.1</v>
      </c>
      <c r="S445" s="32">
        <f t="shared" si="27"/>
        <v>0</v>
      </c>
      <c r="T445" s="32">
        <f t="shared" si="27"/>
        <v>0</v>
      </c>
      <c r="U445" s="32">
        <f t="shared" si="27"/>
        <v>0</v>
      </c>
      <c r="V445" s="69"/>
      <c r="W445" s="69"/>
      <c r="X445" s="69"/>
      <c r="Y445" s="69"/>
    </row>
    <row r="446" s="2" customFormat="1" ht="66" customHeight="1" spans="1:25">
      <c r="A446" s="33">
        <v>414</v>
      </c>
      <c r="B446" s="33" t="s">
        <v>1495</v>
      </c>
      <c r="C446" s="35" t="s">
        <v>1496</v>
      </c>
      <c r="D446" s="40" t="s">
        <v>1169</v>
      </c>
      <c r="E446" s="35" t="s">
        <v>1170</v>
      </c>
      <c r="F446" s="34">
        <v>1</v>
      </c>
      <c r="G446" s="35" t="s">
        <v>122</v>
      </c>
      <c r="H446" s="35" t="s">
        <v>908</v>
      </c>
      <c r="I446" s="40"/>
      <c r="J446" s="40" t="s">
        <v>53</v>
      </c>
      <c r="K446" s="40"/>
      <c r="L446" s="40">
        <v>52</v>
      </c>
      <c r="M446" s="40">
        <v>124</v>
      </c>
      <c r="N446" s="40">
        <v>141</v>
      </c>
      <c r="O446" s="41">
        <v>501</v>
      </c>
      <c r="P446" s="41">
        <v>1500</v>
      </c>
      <c r="Q446" s="41">
        <v>1500</v>
      </c>
      <c r="R446" s="41">
        <v>1500</v>
      </c>
      <c r="S446" s="41"/>
      <c r="T446" s="41"/>
      <c r="U446" s="41"/>
      <c r="V446" s="41"/>
      <c r="W446" s="42" t="s">
        <v>1171</v>
      </c>
      <c r="X446" s="42" t="s">
        <v>1171</v>
      </c>
      <c r="Y446" s="34" t="s">
        <v>1172</v>
      </c>
    </row>
    <row r="447" s="2" customFormat="1" ht="66" customHeight="1" spans="1:25">
      <c r="A447" s="33">
        <v>415</v>
      </c>
      <c r="B447" s="33" t="s">
        <v>1497</v>
      </c>
      <c r="C447" s="35" t="s">
        <v>1498</v>
      </c>
      <c r="D447" s="40" t="s">
        <v>1169</v>
      </c>
      <c r="E447" s="35" t="s">
        <v>1170</v>
      </c>
      <c r="F447" s="34">
        <v>1</v>
      </c>
      <c r="G447" s="35" t="s">
        <v>99</v>
      </c>
      <c r="H447" s="35" t="s">
        <v>841</v>
      </c>
      <c r="I447" s="40" t="s">
        <v>53</v>
      </c>
      <c r="J447" s="40" t="s">
        <v>53</v>
      </c>
      <c r="K447" s="40" t="s">
        <v>60</v>
      </c>
      <c r="L447" s="40">
        <v>22</v>
      </c>
      <c r="M447" s="40">
        <v>62</v>
      </c>
      <c r="N447" s="40">
        <v>70</v>
      </c>
      <c r="O447" s="41">
        <v>235</v>
      </c>
      <c r="P447" s="41">
        <v>110</v>
      </c>
      <c r="Q447" s="41">
        <v>110</v>
      </c>
      <c r="R447" s="41">
        <v>110</v>
      </c>
      <c r="S447" s="41"/>
      <c r="T447" s="41"/>
      <c r="U447" s="41"/>
      <c r="V447" s="41"/>
      <c r="W447" s="42" t="s">
        <v>1171</v>
      </c>
      <c r="X447" s="42" t="s">
        <v>1171</v>
      </c>
      <c r="Y447" s="34" t="s">
        <v>1172</v>
      </c>
    </row>
    <row r="448" s="2" customFormat="1" ht="68" customHeight="1" spans="1:25">
      <c r="A448" s="33">
        <v>416</v>
      </c>
      <c r="B448" s="33" t="s">
        <v>1499</v>
      </c>
      <c r="C448" s="35" t="s">
        <v>1500</v>
      </c>
      <c r="D448" s="40" t="s">
        <v>1169</v>
      </c>
      <c r="E448" s="35" t="s">
        <v>1170</v>
      </c>
      <c r="F448" s="34">
        <v>1</v>
      </c>
      <c r="G448" s="35" t="s">
        <v>99</v>
      </c>
      <c r="H448" s="35" t="s">
        <v>841</v>
      </c>
      <c r="I448" s="40" t="s">
        <v>53</v>
      </c>
      <c r="J448" s="40" t="s">
        <v>53</v>
      </c>
      <c r="K448" s="40" t="s">
        <v>60</v>
      </c>
      <c r="L448" s="40">
        <v>32</v>
      </c>
      <c r="M448" s="40">
        <v>131</v>
      </c>
      <c r="N448" s="40">
        <v>71</v>
      </c>
      <c r="O448" s="41">
        <v>303</v>
      </c>
      <c r="P448" s="41">
        <v>90</v>
      </c>
      <c r="Q448" s="41">
        <v>90</v>
      </c>
      <c r="R448" s="41">
        <v>90</v>
      </c>
      <c r="S448" s="41"/>
      <c r="T448" s="41"/>
      <c r="U448" s="41"/>
      <c r="V448" s="41"/>
      <c r="W448" s="42" t="s">
        <v>1171</v>
      </c>
      <c r="X448" s="42" t="s">
        <v>1171</v>
      </c>
      <c r="Y448" s="34" t="s">
        <v>1172</v>
      </c>
    </row>
    <row r="449" s="2" customFormat="1" ht="65" customHeight="1" spans="1:25">
      <c r="A449" s="33">
        <v>417</v>
      </c>
      <c r="B449" s="33" t="s">
        <v>1501</v>
      </c>
      <c r="C449" s="35" t="s">
        <v>1502</v>
      </c>
      <c r="D449" s="40" t="s">
        <v>1169</v>
      </c>
      <c r="E449" s="35" t="s">
        <v>1170</v>
      </c>
      <c r="F449" s="34">
        <v>1</v>
      </c>
      <c r="G449" s="35" t="s">
        <v>117</v>
      </c>
      <c r="H449" s="35" t="s">
        <v>1175</v>
      </c>
      <c r="I449" s="40" t="s">
        <v>53</v>
      </c>
      <c r="J449" s="40" t="s">
        <v>53</v>
      </c>
      <c r="K449" s="40" t="s">
        <v>53</v>
      </c>
      <c r="L449" s="40">
        <v>16</v>
      </c>
      <c r="M449" s="40">
        <v>51</v>
      </c>
      <c r="N449" s="40">
        <v>30</v>
      </c>
      <c r="O449" s="41">
        <v>102</v>
      </c>
      <c r="P449" s="41">
        <v>158</v>
      </c>
      <c r="Q449" s="41">
        <v>158</v>
      </c>
      <c r="R449" s="41">
        <v>158</v>
      </c>
      <c r="S449" s="41"/>
      <c r="T449" s="41"/>
      <c r="U449" s="41"/>
      <c r="V449" s="41"/>
      <c r="W449" s="42" t="s">
        <v>1171</v>
      </c>
      <c r="X449" s="42" t="s">
        <v>1171</v>
      </c>
      <c r="Y449" s="34" t="s">
        <v>1172</v>
      </c>
    </row>
    <row r="450" s="2" customFormat="1" ht="69" customHeight="1" spans="1:25">
      <c r="A450" s="33">
        <v>418</v>
      </c>
      <c r="B450" s="33" t="s">
        <v>1503</v>
      </c>
      <c r="C450" s="35" t="s">
        <v>1504</v>
      </c>
      <c r="D450" s="40" t="s">
        <v>1169</v>
      </c>
      <c r="E450" s="35" t="s">
        <v>1170</v>
      </c>
      <c r="F450" s="34">
        <v>1</v>
      </c>
      <c r="G450" s="35" t="s">
        <v>117</v>
      </c>
      <c r="H450" s="35" t="s">
        <v>1175</v>
      </c>
      <c r="I450" s="40" t="s">
        <v>53</v>
      </c>
      <c r="J450" s="40" t="s">
        <v>53</v>
      </c>
      <c r="K450" s="40" t="s">
        <v>53</v>
      </c>
      <c r="L450" s="40">
        <v>17</v>
      </c>
      <c r="M450" s="40">
        <v>52</v>
      </c>
      <c r="N450" s="40">
        <v>46</v>
      </c>
      <c r="O450" s="41">
        <v>246</v>
      </c>
      <c r="P450" s="41">
        <v>65</v>
      </c>
      <c r="Q450" s="41">
        <v>65</v>
      </c>
      <c r="R450" s="41">
        <v>65</v>
      </c>
      <c r="S450" s="41"/>
      <c r="T450" s="41"/>
      <c r="U450" s="41"/>
      <c r="V450" s="41"/>
      <c r="W450" s="42" t="s">
        <v>1171</v>
      </c>
      <c r="X450" s="42" t="s">
        <v>1171</v>
      </c>
      <c r="Y450" s="34" t="s">
        <v>1172</v>
      </c>
    </row>
    <row r="451" s="2" customFormat="1" ht="69" customHeight="1" spans="1:25">
      <c r="A451" s="33">
        <v>419</v>
      </c>
      <c r="B451" s="33" t="s">
        <v>1505</v>
      </c>
      <c r="C451" s="35" t="s">
        <v>1506</v>
      </c>
      <c r="D451" s="40" t="s">
        <v>1169</v>
      </c>
      <c r="E451" s="35" t="s">
        <v>1170</v>
      </c>
      <c r="F451" s="34">
        <v>1</v>
      </c>
      <c r="G451" s="35" t="s">
        <v>71</v>
      </c>
      <c r="H451" s="35" t="s">
        <v>369</v>
      </c>
      <c r="I451" s="40" t="s">
        <v>53</v>
      </c>
      <c r="J451" s="40" t="s">
        <v>53</v>
      </c>
      <c r="K451" s="40" t="s">
        <v>60</v>
      </c>
      <c r="L451" s="40">
        <v>18</v>
      </c>
      <c r="M451" s="40">
        <v>54</v>
      </c>
      <c r="N451" s="40">
        <v>46</v>
      </c>
      <c r="O451" s="41">
        <v>158</v>
      </c>
      <c r="P451" s="41">
        <v>63</v>
      </c>
      <c r="Q451" s="41">
        <v>63</v>
      </c>
      <c r="R451" s="41">
        <v>63</v>
      </c>
      <c r="S451" s="41"/>
      <c r="T451" s="41"/>
      <c r="U451" s="41"/>
      <c r="V451" s="41"/>
      <c r="W451" s="42" t="s">
        <v>1171</v>
      </c>
      <c r="X451" s="42" t="s">
        <v>1171</v>
      </c>
      <c r="Y451" s="34" t="s">
        <v>1172</v>
      </c>
    </row>
    <row r="452" s="2" customFormat="1" ht="63" customHeight="1" spans="1:25">
      <c r="A452" s="33">
        <v>420</v>
      </c>
      <c r="B452" s="33" t="s">
        <v>1507</v>
      </c>
      <c r="C452" s="35" t="s">
        <v>1508</v>
      </c>
      <c r="D452" s="40" t="s">
        <v>1169</v>
      </c>
      <c r="E452" s="35" t="s">
        <v>1170</v>
      </c>
      <c r="F452" s="34">
        <v>1</v>
      </c>
      <c r="G452" s="35" t="s">
        <v>71</v>
      </c>
      <c r="H452" s="35" t="s">
        <v>475</v>
      </c>
      <c r="I452" s="40" t="s">
        <v>53</v>
      </c>
      <c r="J452" s="40" t="s">
        <v>53</v>
      </c>
      <c r="K452" s="40" t="s">
        <v>60</v>
      </c>
      <c r="L452" s="40">
        <v>21</v>
      </c>
      <c r="M452" s="40">
        <v>70</v>
      </c>
      <c r="N452" s="40">
        <v>71</v>
      </c>
      <c r="O452" s="41">
        <v>241</v>
      </c>
      <c r="P452" s="41">
        <v>297</v>
      </c>
      <c r="Q452" s="41">
        <v>297</v>
      </c>
      <c r="R452" s="41">
        <v>297</v>
      </c>
      <c r="S452" s="41"/>
      <c r="T452" s="41"/>
      <c r="U452" s="41"/>
      <c r="V452" s="41"/>
      <c r="W452" s="42" t="s">
        <v>1171</v>
      </c>
      <c r="X452" s="42" t="s">
        <v>1171</v>
      </c>
      <c r="Y452" s="34" t="s">
        <v>1172</v>
      </c>
    </row>
    <row r="453" s="2" customFormat="1" ht="62" customHeight="1" spans="1:25">
      <c r="A453" s="33">
        <v>421</v>
      </c>
      <c r="B453" s="33" t="s">
        <v>1509</v>
      </c>
      <c r="C453" s="35" t="s">
        <v>1510</v>
      </c>
      <c r="D453" s="40" t="s">
        <v>1169</v>
      </c>
      <c r="E453" s="35" t="s">
        <v>1170</v>
      </c>
      <c r="F453" s="34">
        <v>1</v>
      </c>
      <c r="G453" s="35" t="s">
        <v>122</v>
      </c>
      <c r="H453" s="35" t="s">
        <v>1323</v>
      </c>
      <c r="I453" s="40" t="s">
        <v>53</v>
      </c>
      <c r="J453" s="40" t="s">
        <v>53</v>
      </c>
      <c r="K453" s="40" t="s">
        <v>53</v>
      </c>
      <c r="L453" s="40">
        <v>46</v>
      </c>
      <c r="M453" s="40">
        <v>128</v>
      </c>
      <c r="N453" s="40">
        <v>54</v>
      </c>
      <c r="O453" s="41">
        <v>159</v>
      </c>
      <c r="P453" s="41">
        <v>100</v>
      </c>
      <c r="Q453" s="41">
        <v>100</v>
      </c>
      <c r="R453" s="41">
        <v>100</v>
      </c>
      <c r="S453" s="41"/>
      <c r="T453" s="41"/>
      <c r="U453" s="41"/>
      <c r="V453" s="41"/>
      <c r="W453" s="42" t="s">
        <v>1171</v>
      </c>
      <c r="X453" s="42" t="s">
        <v>1171</v>
      </c>
      <c r="Y453" s="34" t="s">
        <v>1172</v>
      </c>
    </row>
    <row r="454" s="2" customFormat="1" ht="67" customHeight="1" spans="1:25">
      <c r="A454" s="33">
        <v>422</v>
      </c>
      <c r="B454" s="33" t="s">
        <v>1511</v>
      </c>
      <c r="C454" s="35" t="s">
        <v>1512</v>
      </c>
      <c r="D454" s="40" t="s">
        <v>1169</v>
      </c>
      <c r="E454" s="35" t="s">
        <v>1170</v>
      </c>
      <c r="F454" s="34">
        <v>1</v>
      </c>
      <c r="G454" s="35" t="s">
        <v>122</v>
      </c>
      <c r="H454" s="35" t="s">
        <v>771</v>
      </c>
      <c r="I454" s="35" t="s">
        <v>53</v>
      </c>
      <c r="J454" s="40" t="s">
        <v>53</v>
      </c>
      <c r="K454" s="40" t="s">
        <v>53</v>
      </c>
      <c r="L454" s="40">
        <v>30</v>
      </c>
      <c r="M454" s="40">
        <v>110</v>
      </c>
      <c r="N454" s="40">
        <v>45</v>
      </c>
      <c r="O454" s="41">
        <v>165</v>
      </c>
      <c r="P454" s="41">
        <v>144</v>
      </c>
      <c r="Q454" s="41">
        <v>144</v>
      </c>
      <c r="R454" s="41">
        <v>144</v>
      </c>
      <c r="S454" s="41"/>
      <c r="T454" s="41"/>
      <c r="U454" s="41"/>
      <c r="V454" s="41"/>
      <c r="W454" s="42" t="s">
        <v>1171</v>
      </c>
      <c r="X454" s="42" t="s">
        <v>1171</v>
      </c>
      <c r="Y454" s="34" t="s">
        <v>1172</v>
      </c>
    </row>
    <row r="455" s="2" customFormat="1" ht="64" customHeight="1" spans="1:25">
      <c r="A455" s="33">
        <v>423</v>
      </c>
      <c r="B455" s="33" t="s">
        <v>1513</v>
      </c>
      <c r="C455" s="35" t="s">
        <v>1514</v>
      </c>
      <c r="D455" s="40" t="s">
        <v>1169</v>
      </c>
      <c r="E455" s="35" t="s">
        <v>1170</v>
      </c>
      <c r="F455" s="34">
        <v>1</v>
      </c>
      <c r="G455" s="35" t="s">
        <v>51</v>
      </c>
      <c r="H455" s="35" t="s">
        <v>324</v>
      </c>
      <c r="I455" s="35" t="s">
        <v>53</v>
      </c>
      <c r="J455" s="35" t="s">
        <v>53</v>
      </c>
      <c r="K455" s="35" t="s">
        <v>53</v>
      </c>
      <c r="L455" s="40">
        <v>217</v>
      </c>
      <c r="M455" s="40">
        <v>748</v>
      </c>
      <c r="N455" s="40">
        <v>483</v>
      </c>
      <c r="O455" s="41">
        <v>1714</v>
      </c>
      <c r="P455" s="41">
        <v>230</v>
      </c>
      <c r="Q455" s="41">
        <v>230</v>
      </c>
      <c r="R455" s="41">
        <v>230</v>
      </c>
      <c r="S455" s="41"/>
      <c r="T455" s="41"/>
      <c r="U455" s="41"/>
      <c r="V455" s="41"/>
      <c r="W455" s="42" t="s">
        <v>1171</v>
      </c>
      <c r="X455" s="42" t="s">
        <v>1171</v>
      </c>
      <c r="Y455" s="34" t="s">
        <v>1172</v>
      </c>
    </row>
    <row r="456" s="2" customFormat="1" ht="70" customHeight="1" spans="1:25">
      <c r="A456" s="33">
        <v>424</v>
      </c>
      <c r="B456" s="33" t="s">
        <v>1515</v>
      </c>
      <c r="C456" s="35" t="s">
        <v>1516</v>
      </c>
      <c r="D456" s="40" t="s">
        <v>1169</v>
      </c>
      <c r="E456" s="35" t="s">
        <v>1170</v>
      </c>
      <c r="F456" s="34">
        <v>1</v>
      </c>
      <c r="G456" s="35" t="s">
        <v>51</v>
      </c>
      <c r="H456" s="35" t="s">
        <v>324</v>
      </c>
      <c r="I456" s="35" t="s">
        <v>53</v>
      </c>
      <c r="J456" s="35" t="s">
        <v>53</v>
      </c>
      <c r="K456" s="35" t="s">
        <v>53</v>
      </c>
      <c r="L456" s="40">
        <v>12</v>
      </c>
      <c r="M456" s="40">
        <v>47</v>
      </c>
      <c r="N456" s="40">
        <v>32</v>
      </c>
      <c r="O456" s="41">
        <v>128</v>
      </c>
      <c r="P456" s="41">
        <v>205</v>
      </c>
      <c r="Q456" s="41">
        <v>205</v>
      </c>
      <c r="R456" s="41">
        <v>205</v>
      </c>
      <c r="S456" s="41"/>
      <c r="T456" s="41"/>
      <c r="U456" s="41"/>
      <c r="V456" s="41"/>
      <c r="W456" s="42" t="s">
        <v>1171</v>
      </c>
      <c r="X456" s="42" t="s">
        <v>1171</v>
      </c>
      <c r="Y456" s="34" t="s">
        <v>1172</v>
      </c>
    </row>
    <row r="457" s="2" customFormat="1" ht="78" customHeight="1" spans="1:25">
      <c r="A457" s="33">
        <v>425</v>
      </c>
      <c r="B457" s="33" t="s">
        <v>1517</v>
      </c>
      <c r="C457" s="35" t="s">
        <v>1518</v>
      </c>
      <c r="D457" s="40" t="s">
        <v>1169</v>
      </c>
      <c r="E457" s="35" t="s">
        <v>1170</v>
      </c>
      <c r="F457" s="34">
        <v>1</v>
      </c>
      <c r="G457" s="35" t="s">
        <v>82</v>
      </c>
      <c r="H457" s="35" t="s">
        <v>1238</v>
      </c>
      <c r="I457" s="40" t="s">
        <v>60</v>
      </c>
      <c r="J457" s="40" t="s">
        <v>53</v>
      </c>
      <c r="K457" s="40" t="s">
        <v>53</v>
      </c>
      <c r="L457" s="40">
        <v>17</v>
      </c>
      <c r="M457" s="40">
        <v>65</v>
      </c>
      <c r="N457" s="40">
        <v>49</v>
      </c>
      <c r="O457" s="41">
        <v>170</v>
      </c>
      <c r="P457" s="41">
        <v>115</v>
      </c>
      <c r="Q457" s="41">
        <v>115</v>
      </c>
      <c r="R457" s="41">
        <v>115</v>
      </c>
      <c r="S457" s="41"/>
      <c r="T457" s="41"/>
      <c r="U457" s="41"/>
      <c r="V457" s="41"/>
      <c r="W457" s="42" t="s">
        <v>1171</v>
      </c>
      <c r="X457" s="42" t="s">
        <v>1171</v>
      </c>
      <c r="Y457" s="34" t="s">
        <v>1172</v>
      </c>
    </row>
    <row r="458" s="2" customFormat="1" ht="78" customHeight="1" spans="1:25">
      <c r="A458" s="33">
        <v>426</v>
      </c>
      <c r="B458" s="33" t="s">
        <v>1519</v>
      </c>
      <c r="C458" s="35" t="s">
        <v>1520</v>
      </c>
      <c r="D458" s="40" t="s">
        <v>49</v>
      </c>
      <c r="E458" s="35" t="s">
        <v>1521</v>
      </c>
      <c r="F458" s="34">
        <v>1</v>
      </c>
      <c r="G458" s="35" t="s">
        <v>99</v>
      </c>
      <c r="H458" s="35" t="s">
        <v>1025</v>
      </c>
      <c r="I458" s="40" t="s">
        <v>53</v>
      </c>
      <c r="J458" s="40" t="s">
        <v>53</v>
      </c>
      <c r="K458" s="40" t="s">
        <v>53</v>
      </c>
      <c r="L458" s="40">
        <v>28</v>
      </c>
      <c r="M458" s="40">
        <v>98</v>
      </c>
      <c r="N458" s="40">
        <v>76</v>
      </c>
      <c r="O458" s="41">
        <v>266</v>
      </c>
      <c r="P458" s="41">
        <v>35</v>
      </c>
      <c r="Q458" s="41">
        <v>35</v>
      </c>
      <c r="R458" s="41">
        <v>35</v>
      </c>
      <c r="S458" s="41"/>
      <c r="T458" s="41"/>
      <c r="U458" s="41"/>
      <c r="V458" s="41"/>
      <c r="W458" s="42" t="s">
        <v>99</v>
      </c>
      <c r="X458" s="42" t="s">
        <v>1171</v>
      </c>
      <c r="Y458" s="34" t="s">
        <v>1172</v>
      </c>
    </row>
    <row r="459" s="2" customFormat="1" ht="66" customHeight="1" spans="1:25">
      <c r="A459" s="33">
        <v>427</v>
      </c>
      <c r="B459" s="33" t="s">
        <v>1522</v>
      </c>
      <c r="C459" s="35" t="s">
        <v>1523</v>
      </c>
      <c r="D459" s="40" t="s">
        <v>49</v>
      </c>
      <c r="E459" s="35" t="s">
        <v>1524</v>
      </c>
      <c r="F459" s="34">
        <v>1</v>
      </c>
      <c r="G459" s="35" t="s">
        <v>99</v>
      </c>
      <c r="H459" s="35" t="s">
        <v>1025</v>
      </c>
      <c r="I459" s="40" t="s">
        <v>53</v>
      </c>
      <c r="J459" s="40" t="s">
        <v>53</v>
      </c>
      <c r="K459" s="40" t="s">
        <v>53</v>
      </c>
      <c r="L459" s="40">
        <v>49</v>
      </c>
      <c r="M459" s="40">
        <v>143</v>
      </c>
      <c r="N459" s="40">
        <v>140</v>
      </c>
      <c r="O459" s="41">
        <v>490</v>
      </c>
      <c r="P459" s="41">
        <v>70</v>
      </c>
      <c r="Q459" s="41">
        <v>70</v>
      </c>
      <c r="R459" s="41">
        <v>70</v>
      </c>
      <c r="S459" s="41"/>
      <c r="T459" s="41"/>
      <c r="U459" s="41"/>
      <c r="V459" s="41"/>
      <c r="W459" s="42" t="s">
        <v>99</v>
      </c>
      <c r="X459" s="42" t="s">
        <v>1171</v>
      </c>
      <c r="Y459" s="34" t="s">
        <v>1172</v>
      </c>
    </row>
    <row r="460" s="2" customFormat="1" ht="110" customHeight="1" spans="1:25">
      <c r="A460" s="33">
        <v>428</v>
      </c>
      <c r="B460" s="33" t="s">
        <v>1525</v>
      </c>
      <c r="C460" s="35" t="s">
        <v>1526</v>
      </c>
      <c r="D460" s="40" t="s">
        <v>49</v>
      </c>
      <c r="E460" s="35" t="s">
        <v>1527</v>
      </c>
      <c r="F460" s="34">
        <v>1</v>
      </c>
      <c r="G460" s="35" t="s">
        <v>99</v>
      </c>
      <c r="H460" s="35" t="s">
        <v>1029</v>
      </c>
      <c r="I460" s="40" t="s">
        <v>60</v>
      </c>
      <c r="J460" s="40" t="s">
        <v>53</v>
      </c>
      <c r="K460" s="40" t="s">
        <v>53</v>
      </c>
      <c r="L460" s="40">
        <v>80</v>
      </c>
      <c r="M460" s="40">
        <v>213</v>
      </c>
      <c r="N460" s="40">
        <v>145</v>
      </c>
      <c r="O460" s="41">
        <v>430</v>
      </c>
      <c r="P460" s="41">
        <v>175</v>
      </c>
      <c r="Q460" s="41">
        <v>175</v>
      </c>
      <c r="R460" s="41">
        <v>175</v>
      </c>
      <c r="S460" s="41"/>
      <c r="T460" s="41"/>
      <c r="U460" s="41"/>
      <c r="V460" s="41"/>
      <c r="W460" s="42" t="s">
        <v>99</v>
      </c>
      <c r="X460" s="42" t="s">
        <v>1171</v>
      </c>
      <c r="Y460" s="34" t="s">
        <v>1172</v>
      </c>
    </row>
    <row r="461" s="2" customFormat="1" ht="84" customHeight="1" spans="1:25">
      <c r="A461" s="33">
        <v>429</v>
      </c>
      <c r="B461" s="33" t="s">
        <v>1528</v>
      </c>
      <c r="C461" s="35" t="s">
        <v>1529</v>
      </c>
      <c r="D461" s="40" t="s">
        <v>49</v>
      </c>
      <c r="E461" s="35" t="s">
        <v>1530</v>
      </c>
      <c r="F461" s="34">
        <v>1</v>
      </c>
      <c r="G461" s="35" t="s">
        <v>99</v>
      </c>
      <c r="H461" s="35" t="s">
        <v>194</v>
      </c>
      <c r="I461" s="40" t="s">
        <v>60</v>
      </c>
      <c r="J461" s="40" t="s">
        <v>53</v>
      </c>
      <c r="K461" s="40" t="s">
        <v>53</v>
      </c>
      <c r="L461" s="40">
        <v>40</v>
      </c>
      <c r="M461" s="40">
        <v>135</v>
      </c>
      <c r="N461" s="40">
        <v>150</v>
      </c>
      <c r="O461" s="41">
        <v>425</v>
      </c>
      <c r="P461" s="41">
        <v>200</v>
      </c>
      <c r="Q461" s="41">
        <v>200</v>
      </c>
      <c r="R461" s="41">
        <v>200</v>
      </c>
      <c r="S461" s="41"/>
      <c r="T461" s="41"/>
      <c r="U461" s="41"/>
      <c r="V461" s="41"/>
      <c r="W461" s="42" t="s">
        <v>99</v>
      </c>
      <c r="X461" s="42" t="s">
        <v>1171</v>
      </c>
      <c r="Y461" s="34" t="s">
        <v>1172</v>
      </c>
    </row>
    <row r="462" s="2" customFormat="1" ht="90" customHeight="1" spans="1:25">
      <c r="A462" s="33">
        <v>430</v>
      </c>
      <c r="B462" s="33" t="s">
        <v>1531</v>
      </c>
      <c r="C462" s="35" t="s">
        <v>1532</v>
      </c>
      <c r="D462" s="40" t="s">
        <v>49</v>
      </c>
      <c r="E462" s="35" t="s">
        <v>1533</v>
      </c>
      <c r="F462" s="34">
        <v>1</v>
      </c>
      <c r="G462" s="35" t="s">
        <v>99</v>
      </c>
      <c r="H462" s="35" t="s">
        <v>1191</v>
      </c>
      <c r="I462" s="40" t="s">
        <v>60</v>
      </c>
      <c r="J462" s="40" t="s">
        <v>53</v>
      </c>
      <c r="K462" s="40" t="s">
        <v>53</v>
      </c>
      <c r="L462" s="40">
        <v>25</v>
      </c>
      <c r="M462" s="40">
        <v>88</v>
      </c>
      <c r="N462" s="40">
        <v>72</v>
      </c>
      <c r="O462" s="41">
        <v>245</v>
      </c>
      <c r="P462" s="41">
        <v>110.5</v>
      </c>
      <c r="Q462" s="41">
        <v>110.5</v>
      </c>
      <c r="R462" s="41">
        <v>110.5</v>
      </c>
      <c r="S462" s="41"/>
      <c r="T462" s="41"/>
      <c r="U462" s="41"/>
      <c r="V462" s="41"/>
      <c r="W462" s="42" t="s">
        <v>99</v>
      </c>
      <c r="X462" s="42" t="s">
        <v>1171</v>
      </c>
      <c r="Y462" s="34" t="s">
        <v>1172</v>
      </c>
    </row>
    <row r="463" s="2" customFormat="1" ht="85" customHeight="1" spans="1:25">
      <c r="A463" s="33">
        <v>431</v>
      </c>
      <c r="B463" s="33" t="s">
        <v>1534</v>
      </c>
      <c r="C463" s="35" t="s">
        <v>1535</v>
      </c>
      <c r="D463" s="40" t="s">
        <v>49</v>
      </c>
      <c r="E463" s="35" t="s">
        <v>1536</v>
      </c>
      <c r="F463" s="34">
        <v>1</v>
      </c>
      <c r="G463" s="35" t="s">
        <v>99</v>
      </c>
      <c r="H463" s="35" t="s">
        <v>493</v>
      </c>
      <c r="I463" s="40" t="s">
        <v>60</v>
      </c>
      <c r="J463" s="40" t="s">
        <v>53</v>
      </c>
      <c r="K463" s="40" t="s">
        <v>53</v>
      </c>
      <c r="L463" s="40">
        <v>14</v>
      </c>
      <c r="M463" s="40">
        <v>32</v>
      </c>
      <c r="N463" s="40">
        <v>165</v>
      </c>
      <c r="O463" s="41">
        <v>382</v>
      </c>
      <c r="P463" s="41">
        <v>180</v>
      </c>
      <c r="Q463" s="41">
        <v>180</v>
      </c>
      <c r="R463" s="41">
        <v>180</v>
      </c>
      <c r="S463" s="41"/>
      <c r="T463" s="41"/>
      <c r="U463" s="41"/>
      <c r="V463" s="41"/>
      <c r="W463" s="42" t="s">
        <v>99</v>
      </c>
      <c r="X463" s="42" t="s">
        <v>1171</v>
      </c>
      <c r="Y463" s="34" t="s">
        <v>1172</v>
      </c>
    </row>
    <row r="464" s="2" customFormat="1" ht="106" customHeight="1" spans="1:25">
      <c r="A464" s="33">
        <v>432</v>
      </c>
      <c r="B464" s="33" t="s">
        <v>1537</v>
      </c>
      <c r="C464" s="35" t="s">
        <v>1538</v>
      </c>
      <c r="D464" s="40" t="s">
        <v>49</v>
      </c>
      <c r="E464" s="35" t="s">
        <v>1539</v>
      </c>
      <c r="F464" s="34">
        <v>1</v>
      </c>
      <c r="G464" s="35" t="s">
        <v>99</v>
      </c>
      <c r="H464" s="35" t="s">
        <v>1138</v>
      </c>
      <c r="I464" s="40" t="s">
        <v>60</v>
      </c>
      <c r="J464" s="40" t="s">
        <v>53</v>
      </c>
      <c r="K464" s="40" t="s">
        <v>53</v>
      </c>
      <c r="L464" s="40">
        <v>30</v>
      </c>
      <c r="M464" s="40">
        <v>115</v>
      </c>
      <c r="N464" s="40">
        <v>80</v>
      </c>
      <c r="O464" s="41">
        <v>320</v>
      </c>
      <c r="P464" s="41">
        <v>135</v>
      </c>
      <c r="Q464" s="41">
        <v>135</v>
      </c>
      <c r="R464" s="41">
        <v>135</v>
      </c>
      <c r="S464" s="41"/>
      <c r="T464" s="41"/>
      <c r="U464" s="41"/>
      <c r="V464" s="41"/>
      <c r="W464" s="42" t="s">
        <v>99</v>
      </c>
      <c r="X464" s="42" t="s">
        <v>1171</v>
      </c>
      <c r="Y464" s="34" t="s">
        <v>1172</v>
      </c>
    </row>
    <row r="465" s="2" customFormat="1" ht="173" customHeight="1" spans="1:25">
      <c r="A465" s="33">
        <v>433</v>
      </c>
      <c r="B465" s="33" t="s">
        <v>1540</v>
      </c>
      <c r="C465" s="35" t="s">
        <v>1541</v>
      </c>
      <c r="D465" s="40" t="s">
        <v>49</v>
      </c>
      <c r="E465" s="35" t="s">
        <v>1542</v>
      </c>
      <c r="F465" s="34">
        <v>1</v>
      </c>
      <c r="G465" s="35" t="s">
        <v>99</v>
      </c>
      <c r="H465" s="35" t="s">
        <v>373</v>
      </c>
      <c r="I465" s="40" t="s">
        <v>60</v>
      </c>
      <c r="J465" s="40" t="s">
        <v>53</v>
      </c>
      <c r="K465" s="40" t="s">
        <v>53</v>
      </c>
      <c r="L465" s="40">
        <v>188</v>
      </c>
      <c r="M465" s="40">
        <v>483</v>
      </c>
      <c r="N465" s="40">
        <v>444</v>
      </c>
      <c r="O465" s="41">
        <v>1363</v>
      </c>
      <c r="P465" s="41">
        <v>220</v>
      </c>
      <c r="Q465" s="41">
        <v>220</v>
      </c>
      <c r="R465" s="41">
        <v>220</v>
      </c>
      <c r="S465" s="41"/>
      <c r="T465" s="41"/>
      <c r="U465" s="41"/>
      <c r="V465" s="41"/>
      <c r="W465" s="42" t="s">
        <v>99</v>
      </c>
      <c r="X465" s="42" t="s">
        <v>1171</v>
      </c>
      <c r="Y465" s="34" t="s">
        <v>1172</v>
      </c>
    </row>
    <row r="466" s="2" customFormat="1" ht="122" customHeight="1" spans="1:25">
      <c r="A466" s="33">
        <v>434</v>
      </c>
      <c r="B466" s="33" t="s">
        <v>1543</v>
      </c>
      <c r="C466" s="35" t="s">
        <v>1544</v>
      </c>
      <c r="D466" s="40" t="s">
        <v>49</v>
      </c>
      <c r="E466" s="35" t="s">
        <v>1545</v>
      </c>
      <c r="F466" s="34">
        <v>1</v>
      </c>
      <c r="G466" s="35" t="s">
        <v>99</v>
      </c>
      <c r="H466" s="35" t="s">
        <v>1141</v>
      </c>
      <c r="I466" s="40" t="s">
        <v>53</v>
      </c>
      <c r="J466" s="40" t="s">
        <v>53</v>
      </c>
      <c r="K466" s="40" t="s">
        <v>53</v>
      </c>
      <c r="L466" s="40">
        <v>15</v>
      </c>
      <c r="M466" s="40">
        <v>45</v>
      </c>
      <c r="N466" s="40">
        <v>89</v>
      </c>
      <c r="O466" s="41">
        <v>264</v>
      </c>
      <c r="P466" s="41">
        <v>97.5</v>
      </c>
      <c r="Q466" s="41">
        <v>97.5</v>
      </c>
      <c r="R466" s="41">
        <v>97.5</v>
      </c>
      <c r="S466" s="41"/>
      <c r="T466" s="41"/>
      <c r="U466" s="41"/>
      <c r="V466" s="41"/>
      <c r="W466" s="42" t="s">
        <v>99</v>
      </c>
      <c r="X466" s="42" t="s">
        <v>1171</v>
      </c>
      <c r="Y466" s="34" t="s">
        <v>1172</v>
      </c>
    </row>
    <row r="467" s="2" customFormat="1" ht="100" customHeight="1" spans="1:25">
      <c r="A467" s="33">
        <v>435</v>
      </c>
      <c r="B467" s="33" t="s">
        <v>1546</v>
      </c>
      <c r="C467" s="35" t="s">
        <v>1547</v>
      </c>
      <c r="D467" s="40" t="s">
        <v>49</v>
      </c>
      <c r="E467" s="35" t="s">
        <v>1548</v>
      </c>
      <c r="F467" s="34">
        <v>1</v>
      </c>
      <c r="G467" s="35" t="s">
        <v>127</v>
      </c>
      <c r="H467" s="35" t="s">
        <v>699</v>
      </c>
      <c r="I467" s="40" t="s">
        <v>60</v>
      </c>
      <c r="J467" s="40" t="s">
        <v>53</v>
      </c>
      <c r="K467" s="40" t="s">
        <v>60</v>
      </c>
      <c r="L467" s="40">
        <v>161</v>
      </c>
      <c r="M467" s="40">
        <v>538</v>
      </c>
      <c r="N467" s="40">
        <v>653</v>
      </c>
      <c r="O467" s="41">
        <v>2128</v>
      </c>
      <c r="P467" s="41">
        <v>250</v>
      </c>
      <c r="Q467" s="41">
        <v>250</v>
      </c>
      <c r="R467" s="41">
        <v>250</v>
      </c>
      <c r="S467" s="41"/>
      <c r="T467" s="41"/>
      <c r="U467" s="41"/>
      <c r="V467" s="41"/>
      <c r="W467" s="42" t="s">
        <v>127</v>
      </c>
      <c r="X467" s="41" t="s">
        <v>1171</v>
      </c>
      <c r="Y467" s="34" t="s">
        <v>1172</v>
      </c>
    </row>
    <row r="468" s="2" customFormat="1" ht="129" customHeight="1" spans="1:25">
      <c r="A468" s="33">
        <v>436</v>
      </c>
      <c r="B468" s="33" t="s">
        <v>1549</v>
      </c>
      <c r="C468" s="35" t="s">
        <v>1550</v>
      </c>
      <c r="D468" s="40" t="s">
        <v>49</v>
      </c>
      <c r="E468" s="35" t="s">
        <v>1551</v>
      </c>
      <c r="F468" s="34">
        <v>1</v>
      </c>
      <c r="G468" s="35" t="s">
        <v>127</v>
      </c>
      <c r="H468" s="35" t="s">
        <v>198</v>
      </c>
      <c r="I468" s="40" t="s">
        <v>60</v>
      </c>
      <c r="J468" s="40" t="s">
        <v>53</v>
      </c>
      <c r="K468" s="40" t="s">
        <v>53</v>
      </c>
      <c r="L468" s="40">
        <v>161</v>
      </c>
      <c r="M468" s="40">
        <v>458</v>
      </c>
      <c r="N468" s="40">
        <v>391</v>
      </c>
      <c r="O468" s="41">
        <v>1341</v>
      </c>
      <c r="P468" s="41">
        <v>275</v>
      </c>
      <c r="Q468" s="41">
        <v>275</v>
      </c>
      <c r="R468" s="41">
        <v>275</v>
      </c>
      <c r="S468" s="41"/>
      <c r="T468" s="41"/>
      <c r="U468" s="41"/>
      <c r="V468" s="41"/>
      <c r="W468" s="42" t="s">
        <v>127</v>
      </c>
      <c r="X468" s="41" t="s">
        <v>1171</v>
      </c>
      <c r="Y468" s="34" t="s">
        <v>1172</v>
      </c>
    </row>
    <row r="469" s="2" customFormat="1" ht="78" customHeight="1" spans="1:25">
      <c r="A469" s="33">
        <v>437</v>
      </c>
      <c r="B469" s="33" t="s">
        <v>1552</v>
      </c>
      <c r="C469" s="35" t="s">
        <v>1553</v>
      </c>
      <c r="D469" s="40" t="s">
        <v>49</v>
      </c>
      <c r="E469" s="35" t="s">
        <v>1548</v>
      </c>
      <c r="F469" s="34">
        <v>1</v>
      </c>
      <c r="G469" s="35" t="s">
        <v>127</v>
      </c>
      <c r="H469" s="35" t="s">
        <v>1201</v>
      </c>
      <c r="I469" s="40" t="s">
        <v>60</v>
      </c>
      <c r="J469" s="40" t="s">
        <v>53</v>
      </c>
      <c r="K469" s="40" t="s">
        <v>53</v>
      </c>
      <c r="L469" s="40">
        <v>45</v>
      </c>
      <c r="M469" s="40">
        <v>135</v>
      </c>
      <c r="N469" s="40">
        <v>132</v>
      </c>
      <c r="O469" s="41">
        <v>460</v>
      </c>
      <c r="P469" s="73">
        <v>200</v>
      </c>
      <c r="Q469" s="73">
        <v>200</v>
      </c>
      <c r="R469" s="73">
        <v>200</v>
      </c>
      <c r="S469" s="73"/>
      <c r="T469" s="73"/>
      <c r="U469" s="73"/>
      <c r="V469" s="41"/>
      <c r="W469" s="42" t="s">
        <v>127</v>
      </c>
      <c r="X469" s="41" t="s">
        <v>1171</v>
      </c>
      <c r="Y469" s="34" t="s">
        <v>1172</v>
      </c>
    </row>
    <row r="470" s="2" customFormat="1" ht="137" customHeight="1" spans="1:25">
      <c r="A470" s="33">
        <v>438</v>
      </c>
      <c r="B470" s="33" t="s">
        <v>1554</v>
      </c>
      <c r="C470" s="35" t="s">
        <v>1555</v>
      </c>
      <c r="D470" s="40" t="s">
        <v>49</v>
      </c>
      <c r="E470" s="35" t="s">
        <v>1556</v>
      </c>
      <c r="F470" s="34">
        <v>1</v>
      </c>
      <c r="G470" s="35" t="s">
        <v>127</v>
      </c>
      <c r="H470" s="35" t="s">
        <v>883</v>
      </c>
      <c r="I470" s="35" t="s">
        <v>53</v>
      </c>
      <c r="J470" s="40" t="s">
        <v>53</v>
      </c>
      <c r="K470" s="40" t="s">
        <v>53</v>
      </c>
      <c r="L470" s="40">
        <v>104</v>
      </c>
      <c r="M470" s="40">
        <v>316</v>
      </c>
      <c r="N470" s="40">
        <v>420</v>
      </c>
      <c r="O470" s="41">
        <v>1275</v>
      </c>
      <c r="P470" s="41">
        <v>285</v>
      </c>
      <c r="Q470" s="41">
        <v>285</v>
      </c>
      <c r="R470" s="41">
        <v>285</v>
      </c>
      <c r="S470" s="41"/>
      <c r="T470" s="41"/>
      <c r="U470" s="41"/>
      <c r="V470" s="41"/>
      <c r="W470" s="42" t="s">
        <v>127</v>
      </c>
      <c r="X470" s="41" t="s">
        <v>1171</v>
      </c>
      <c r="Y470" s="34" t="s">
        <v>1172</v>
      </c>
    </row>
    <row r="471" s="2" customFormat="1" ht="84" customHeight="1" spans="1:25">
      <c r="A471" s="33">
        <v>439</v>
      </c>
      <c r="B471" s="33" t="s">
        <v>1557</v>
      </c>
      <c r="C471" s="35" t="s">
        <v>1558</v>
      </c>
      <c r="D471" s="40" t="s">
        <v>49</v>
      </c>
      <c r="E471" s="35" t="s">
        <v>716</v>
      </c>
      <c r="F471" s="34">
        <v>1</v>
      </c>
      <c r="G471" s="35" t="s">
        <v>58</v>
      </c>
      <c r="H471" s="35" t="s">
        <v>59</v>
      </c>
      <c r="I471" s="40" t="s">
        <v>60</v>
      </c>
      <c r="J471" s="40" t="s">
        <v>53</v>
      </c>
      <c r="K471" s="40" t="s">
        <v>53</v>
      </c>
      <c r="L471" s="40">
        <v>65</v>
      </c>
      <c r="M471" s="40">
        <v>220</v>
      </c>
      <c r="N471" s="40">
        <v>120</v>
      </c>
      <c r="O471" s="41">
        <v>405</v>
      </c>
      <c r="P471" s="41">
        <v>175</v>
      </c>
      <c r="Q471" s="41">
        <v>175</v>
      </c>
      <c r="R471" s="41">
        <v>175</v>
      </c>
      <c r="S471" s="41"/>
      <c r="T471" s="41"/>
      <c r="U471" s="41"/>
      <c r="V471" s="41"/>
      <c r="W471" s="42" t="s">
        <v>58</v>
      </c>
      <c r="X471" s="41" t="s">
        <v>1171</v>
      </c>
      <c r="Y471" s="34" t="s">
        <v>1172</v>
      </c>
    </row>
    <row r="472" s="2" customFormat="1" ht="66" customHeight="1" spans="1:25">
      <c r="A472" s="33">
        <v>440</v>
      </c>
      <c r="B472" s="33" t="s">
        <v>1559</v>
      </c>
      <c r="C472" s="35" t="s">
        <v>1560</v>
      </c>
      <c r="D472" s="40" t="s">
        <v>49</v>
      </c>
      <c r="E472" s="35" t="s">
        <v>1561</v>
      </c>
      <c r="F472" s="34">
        <v>1</v>
      </c>
      <c r="G472" s="35" t="s">
        <v>58</v>
      </c>
      <c r="H472" s="35" t="s">
        <v>1562</v>
      </c>
      <c r="I472" s="40" t="s">
        <v>60</v>
      </c>
      <c r="J472" s="40" t="s">
        <v>53</v>
      </c>
      <c r="K472" s="40" t="s">
        <v>53</v>
      </c>
      <c r="L472" s="40">
        <v>28</v>
      </c>
      <c r="M472" s="40">
        <v>69</v>
      </c>
      <c r="N472" s="40">
        <v>66</v>
      </c>
      <c r="O472" s="41">
        <v>187</v>
      </c>
      <c r="P472" s="41">
        <v>75</v>
      </c>
      <c r="Q472" s="41">
        <v>75</v>
      </c>
      <c r="R472" s="41">
        <v>75</v>
      </c>
      <c r="S472" s="41"/>
      <c r="T472" s="41"/>
      <c r="U472" s="41"/>
      <c r="V472" s="41"/>
      <c r="W472" s="42" t="s">
        <v>58</v>
      </c>
      <c r="X472" s="41" t="s">
        <v>1171</v>
      </c>
      <c r="Y472" s="34" t="s">
        <v>1172</v>
      </c>
    </row>
    <row r="473" s="2" customFormat="1" ht="66" customHeight="1" spans="1:25">
      <c r="A473" s="33">
        <v>441</v>
      </c>
      <c r="B473" s="33" t="s">
        <v>1563</v>
      </c>
      <c r="C473" s="35" t="s">
        <v>1564</v>
      </c>
      <c r="D473" s="40" t="s">
        <v>49</v>
      </c>
      <c r="E473" s="35" t="s">
        <v>1565</v>
      </c>
      <c r="F473" s="34">
        <v>1</v>
      </c>
      <c r="G473" s="35" t="s">
        <v>58</v>
      </c>
      <c r="H473" s="35" t="s">
        <v>571</v>
      </c>
      <c r="I473" s="40" t="s">
        <v>53</v>
      </c>
      <c r="J473" s="40" t="s">
        <v>53</v>
      </c>
      <c r="K473" s="40" t="s">
        <v>60</v>
      </c>
      <c r="L473" s="40">
        <v>4</v>
      </c>
      <c r="M473" s="40">
        <v>12</v>
      </c>
      <c r="N473" s="40">
        <v>12</v>
      </c>
      <c r="O473" s="41">
        <v>46</v>
      </c>
      <c r="P473" s="41">
        <v>60</v>
      </c>
      <c r="Q473" s="41">
        <v>60</v>
      </c>
      <c r="R473" s="41">
        <v>60</v>
      </c>
      <c r="S473" s="41"/>
      <c r="T473" s="41"/>
      <c r="U473" s="41"/>
      <c r="V473" s="41"/>
      <c r="W473" s="42" t="s">
        <v>58</v>
      </c>
      <c r="X473" s="41" t="s">
        <v>1171</v>
      </c>
      <c r="Y473" s="34" t="s">
        <v>1172</v>
      </c>
    </row>
    <row r="474" s="2" customFormat="1" ht="64" customHeight="1" spans="1:25">
      <c r="A474" s="33">
        <v>442</v>
      </c>
      <c r="B474" s="33" t="s">
        <v>1566</v>
      </c>
      <c r="C474" s="35" t="s">
        <v>1567</v>
      </c>
      <c r="D474" s="40" t="s">
        <v>49</v>
      </c>
      <c r="E474" s="35" t="s">
        <v>1568</v>
      </c>
      <c r="F474" s="34">
        <v>1</v>
      </c>
      <c r="G474" s="35" t="s">
        <v>58</v>
      </c>
      <c r="H474" s="35" t="s">
        <v>571</v>
      </c>
      <c r="I474" s="40" t="s">
        <v>53</v>
      </c>
      <c r="J474" s="40" t="s">
        <v>53</v>
      </c>
      <c r="K474" s="40" t="s">
        <v>60</v>
      </c>
      <c r="L474" s="40">
        <v>12</v>
      </c>
      <c r="M474" s="40">
        <v>46</v>
      </c>
      <c r="N474" s="40">
        <v>56</v>
      </c>
      <c r="O474" s="41">
        <v>231</v>
      </c>
      <c r="P474" s="41">
        <v>100</v>
      </c>
      <c r="Q474" s="41">
        <v>100</v>
      </c>
      <c r="R474" s="41">
        <v>100</v>
      </c>
      <c r="S474" s="41"/>
      <c r="T474" s="41"/>
      <c r="U474" s="41"/>
      <c r="V474" s="41"/>
      <c r="W474" s="42" t="s">
        <v>58</v>
      </c>
      <c r="X474" s="41" t="s">
        <v>1171</v>
      </c>
      <c r="Y474" s="34" t="s">
        <v>1172</v>
      </c>
    </row>
    <row r="475" s="2" customFormat="1" ht="64" customHeight="1" spans="1:25">
      <c r="A475" s="33">
        <v>443</v>
      </c>
      <c r="B475" s="33" t="s">
        <v>1569</v>
      </c>
      <c r="C475" s="35" t="s">
        <v>1570</v>
      </c>
      <c r="D475" s="40" t="s">
        <v>49</v>
      </c>
      <c r="E475" s="35" t="s">
        <v>1571</v>
      </c>
      <c r="F475" s="34">
        <v>1</v>
      </c>
      <c r="G475" s="35" t="s">
        <v>58</v>
      </c>
      <c r="H475" s="35" t="s">
        <v>707</v>
      </c>
      <c r="I475" s="40" t="s">
        <v>53</v>
      </c>
      <c r="J475" s="40" t="s">
        <v>53</v>
      </c>
      <c r="K475" s="40" t="s">
        <v>60</v>
      </c>
      <c r="L475" s="40">
        <v>3</v>
      </c>
      <c r="M475" s="40">
        <v>3</v>
      </c>
      <c r="N475" s="40">
        <v>5</v>
      </c>
      <c r="O475" s="41">
        <v>15</v>
      </c>
      <c r="P475" s="41">
        <v>50</v>
      </c>
      <c r="Q475" s="41">
        <v>50</v>
      </c>
      <c r="R475" s="41">
        <v>50</v>
      </c>
      <c r="S475" s="41"/>
      <c r="T475" s="41"/>
      <c r="U475" s="41"/>
      <c r="V475" s="41"/>
      <c r="W475" s="42" t="s">
        <v>58</v>
      </c>
      <c r="X475" s="41" t="s">
        <v>1171</v>
      </c>
      <c r="Y475" s="34" t="s">
        <v>1172</v>
      </c>
    </row>
    <row r="476" s="2" customFormat="1" ht="64" customHeight="1" spans="1:25">
      <c r="A476" s="33">
        <v>444</v>
      </c>
      <c r="B476" s="33" t="s">
        <v>1572</v>
      </c>
      <c r="C476" s="35" t="s">
        <v>1573</v>
      </c>
      <c r="D476" s="40" t="s">
        <v>49</v>
      </c>
      <c r="E476" s="35" t="s">
        <v>1571</v>
      </c>
      <c r="F476" s="34">
        <v>1</v>
      </c>
      <c r="G476" s="35" t="s">
        <v>58</v>
      </c>
      <c r="H476" s="35" t="s">
        <v>707</v>
      </c>
      <c r="I476" s="40" t="s">
        <v>53</v>
      </c>
      <c r="J476" s="40" t="s">
        <v>53</v>
      </c>
      <c r="K476" s="40" t="s">
        <v>60</v>
      </c>
      <c r="L476" s="40">
        <v>4</v>
      </c>
      <c r="M476" s="40">
        <v>16</v>
      </c>
      <c r="N476" s="40">
        <v>10</v>
      </c>
      <c r="O476" s="41">
        <v>37</v>
      </c>
      <c r="P476" s="41">
        <v>125</v>
      </c>
      <c r="Q476" s="41">
        <v>125</v>
      </c>
      <c r="R476" s="41">
        <v>125</v>
      </c>
      <c r="S476" s="41"/>
      <c r="T476" s="41"/>
      <c r="U476" s="41"/>
      <c r="V476" s="41"/>
      <c r="W476" s="42" t="s">
        <v>58</v>
      </c>
      <c r="X476" s="41" t="s">
        <v>1171</v>
      </c>
      <c r="Y476" s="34" t="s">
        <v>1172</v>
      </c>
    </row>
    <row r="477" s="2" customFormat="1" ht="78" customHeight="1" spans="1:25">
      <c r="A477" s="33">
        <v>445</v>
      </c>
      <c r="B477" s="33" t="s">
        <v>1574</v>
      </c>
      <c r="C477" s="35" t="s">
        <v>1575</v>
      </c>
      <c r="D477" s="40" t="s">
        <v>49</v>
      </c>
      <c r="E477" s="35" t="s">
        <v>1576</v>
      </c>
      <c r="F477" s="34">
        <v>1</v>
      </c>
      <c r="G477" s="35" t="s">
        <v>58</v>
      </c>
      <c r="H477" s="35" t="s">
        <v>387</v>
      </c>
      <c r="I477" s="40" t="s">
        <v>60</v>
      </c>
      <c r="J477" s="40" t="s">
        <v>53</v>
      </c>
      <c r="K477" s="40" t="s">
        <v>53</v>
      </c>
      <c r="L477" s="40">
        <v>21</v>
      </c>
      <c r="M477" s="40">
        <v>93</v>
      </c>
      <c r="N477" s="40">
        <v>53</v>
      </c>
      <c r="O477" s="41">
        <v>233</v>
      </c>
      <c r="P477" s="41">
        <v>80</v>
      </c>
      <c r="Q477" s="41">
        <v>80</v>
      </c>
      <c r="R477" s="41">
        <v>80</v>
      </c>
      <c r="S477" s="41"/>
      <c r="T477" s="41"/>
      <c r="U477" s="41"/>
      <c r="V477" s="41"/>
      <c r="W477" s="42" t="s">
        <v>58</v>
      </c>
      <c r="X477" s="41" t="s">
        <v>1171</v>
      </c>
      <c r="Y477" s="34" t="s">
        <v>1172</v>
      </c>
    </row>
    <row r="478" s="2" customFormat="1" ht="78" customHeight="1" spans="1:25">
      <c r="A478" s="33">
        <v>446</v>
      </c>
      <c r="B478" s="33" t="s">
        <v>1577</v>
      </c>
      <c r="C478" s="35" t="s">
        <v>1578</v>
      </c>
      <c r="D478" s="40" t="s">
        <v>49</v>
      </c>
      <c r="E478" s="35" t="s">
        <v>1579</v>
      </c>
      <c r="F478" s="34">
        <v>1</v>
      </c>
      <c r="G478" s="35" t="s">
        <v>58</v>
      </c>
      <c r="H478" s="35" t="s">
        <v>387</v>
      </c>
      <c r="I478" s="40" t="s">
        <v>60</v>
      </c>
      <c r="J478" s="40" t="s">
        <v>53</v>
      </c>
      <c r="K478" s="40" t="s">
        <v>53</v>
      </c>
      <c r="L478" s="40">
        <v>17</v>
      </c>
      <c r="M478" s="40">
        <v>71</v>
      </c>
      <c r="N478" s="40">
        <v>45</v>
      </c>
      <c r="O478" s="41">
        <v>197</v>
      </c>
      <c r="P478" s="41">
        <v>90</v>
      </c>
      <c r="Q478" s="41">
        <v>90</v>
      </c>
      <c r="R478" s="41">
        <v>90</v>
      </c>
      <c r="S478" s="41"/>
      <c r="T478" s="41"/>
      <c r="U478" s="41"/>
      <c r="V478" s="41"/>
      <c r="W478" s="42" t="s">
        <v>58</v>
      </c>
      <c r="X478" s="41" t="s">
        <v>1171</v>
      </c>
      <c r="Y478" s="34" t="s">
        <v>1172</v>
      </c>
    </row>
    <row r="479" s="2" customFormat="1" ht="137" customHeight="1" spans="1:25">
      <c r="A479" s="33">
        <v>447</v>
      </c>
      <c r="B479" s="33" t="s">
        <v>1580</v>
      </c>
      <c r="C479" s="35" t="s">
        <v>1581</v>
      </c>
      <c r="D479" s="40" t="s">
        <v>49</v>
      </c>
      <c r="E479" s="35" t="s">
        <v>1582</v>
      </c>
      <c r="F479" s="34">
        <v>1</v>
      </c>
      <c r="G479" s="35" t="s">
        <v>58</v>
      </c>
      <c r="H479" s="35" t="s">
        <v>387</v>
      </c>
      <c r="I479" s="40" t="s">
        <v>60</v>
      </c>
      <c r="J479" s="40" t="s">
        <v>53</v>
      </c>
      <c r="K479" s="40" t="s">
        <v>53</v>
      </c>
      <c r="L479" s="40">
        <v>13</v>
      </c>
      <c r="M479" s="40">
        <v>52</v>
      </c>
      <c r="N479" s="40">
        <v>45</v>
      </c>
      <c r="O479" s="41">
        <v>197</v>
      </c>
      <c r="P479" s="41">
        <v>140</v>
      </c>
      <c r="Q479" s="41">
        <v>140</v>
      </c>
      <c r="R479" s="41">
        <v>140</v>
      </c>
      <c r="S479" s="41"/>
      <c r="T479" s="41"/>
      <c r="U479" s="41"/>
      <c r="V479" s="41"/>
      <c r="W479" s="42" t="s">
        <v>58</v>
      </c>
      <c r="X479" s="41" t="s">
        <v>1171</v>
      </c>
      <c r="Y479" s="34" t="s">
        <v>1172</v>
      </c>
    </row>
    <row r="480" s="2" customFormat="1" ht="69" customHeight="1" spans="1:25">
      <c r="A480" s="33">
        <v>448</v>
      </c>
      <c r="B480" s="33" t="s">
        <v>1583</v>
      </c>
      <c r="C480" s="35" t="s">
        <v>1584</v>
      </c>
      <c r="D480" s="40" t="s">
        <v>49</v>
      </c>
      <c r="E480" s="35" t="s">
        <v>1585</v>
      </c>
      <c r="F480" s="34">
        <v>1</v>
      </c>
      <c r="G480" s="35" t="s">
        <v>58</v>
      </c>
      <c r="H480" s="35" t="s">
        <v>245</v>
      </c>
      <c r="I480" s="35" t="s">
        <v>60</v>
      </c>
      <c r="J480" s="40" t="s">
        <v>53</v>
      </c>
      <c r="K480" s="35" t="s">
        <v>60</v>
      </c>
      <c r="L480" s="40">
        <v>5</v>
      </c>
      <c r="M480" s="40">
        <v>12</v>
      </c>
      <c r="N480" s="40">
        <v>42</v>
      </c>
      <c r="O480" s="41">
        <v>138</v>
      </c>
      <c r="P480" s="41">
        <v>84.5</v>
      </c>
      <c r="Q480" s="41">
        <v>84.5</v>
      </c>
      <c r="R480" s="41">
        <v>84.5</v>
      </c>
      <c r="S480" s="41"/>
      <c r="T480" s="41"/>
      <c r="U480" s="41"/>
      <c r="V480" s="41"/>
      <c r="W480" s="42" t="s">
        <v>58</v>
      </c>
      <c r="X480" s="41" t="s">
        <v>1171</v>
      </c>
      <c r="Y480" s="34" t="s">
        <v>1172</v>
      </c>
    </row>
    <row r="481" s="2" customFormat="1" ht="65" customHeight="1" spans="1:25">
      <c r="A481" s="33">
        <v>449</v>
      </c>
      <c r="B481" s="33" t="s">
        <v>1586</v>
      </c>
      <c r="C481" s="35" t="s">
        <v>1587</v>
      </c>
      <c r="D481" s="40" t="s">
        <v>49</v>
      </c>
      <c r="E481" s="35" t="s">
        <v>1588</v>
      </c>
      <c r="F481" s="34">
        <v>1</v>
      </c>
      <c r="G481" s="35" t="s">
        <v>58</v>
      </c>
      <c r="H481" s="35" t="s">
        <v>245</v>
      </c>
      <c r="I481" s="35" t="s">
        <v>60</v>
      </c>
      <c r="J481" s="40" t="s">
        <v>53</v>
      </c>
      <c r="K481" s="35" t="s">
        <v>60</v>
      </c>
      <c r="L481" s="40">
        <v>4</v>
      </c>
      <c r="M481" s="40">
        <v>16</v>
      </c>
      <c r="N481" s="40">
        <v>38</v>
      </c>
      <c r="O481" s="41">
        <v>144</v>
      </c>
      <c r="P481" s="41">
        <v>100</v>
      </c>
      <c r="Q481" s="41">
        <v>100</v>
      </c>
      <c r="R481" s="41">
        <v>100</v>
      </c>
      <c r="S481" s="41"/>
      <c r="T481" s="41"/>
      <c r="U481" s="41"/>
      <c r="V481" s="41"/>
      <c r="W481" s="42" t="s">
        <v>58</v>
      </c>
      <c r="X481" s="41" t="s">
        <v>1171</v>
      </c>
      <c r="Y481" s="34" t="s">
        <v>1172</v>
      </c>
    </row>
    <row r="482" s="2" customFormat="1" ht="65" customHeight="1" spans="1:25">
      <c r="A482" s="33">
        <v>450</v>
      </c>
      <c r="B482" s="33" t="s">
        <v>1589</v>
      </c>
      <c r="C482" s="35" t="s">
        <v>1590</v>
      </c>
      <c r="D482" s="40" t="s">
        <v>49</v>
      </c>
      <c r="E482" s="35" t="s">
        <v>1591</v>
      </c>
      <c r="F482" s="34">
        <v>1</v>
      </c>
      <c r="G482" s="35" t="s">
        <v>58</v>
      </c>
      <c r="H482" s="35" t="s">
        <v>1592</v>
      </c>
      <c r="I482" s="40" t="s">
        <v>60</v>
      </c>
      <c r="J482" s="40" t="s">
        <v>53</v>
      </c>
      <c r="K482" s="40" t="s">
        <v>53</v>
      </c>
      <c r="L482" s="40">
        <v>3</v>
      </c>
      <c r="M482" s="40">
        <v>10</v>
      </c>
      <c r="N482" s="40">
        <v>11</v>
      </c>
      <c r="O482" s="41">
        <v>41</v>
      </c>
      <c r="P482" s="41">
        <v>50</v>
      </c>
      <c r="Q482" s="41">
        <v>50</v>
      </c>
      <c r="R482" s="41">
        <v>50</v>
      </c>
      <c r="S482" s="41"/>
      <c r="T482" s="41"/>
      <c r="U482" s="41"/>
      <c r="V482" s="41"/>
      <c r="W482" s="42" t="s">
        <v>58</v>
      </c>
      <c r="X482" s="41" t="s">
        <v>1171</v>
      </c>
      <c r="Y482" s="34" t="s">
        <v>1172</v>
      </c>
    </row>
    <row r="483" s="2" customFormat="1" ht="83" customHeight="1" spans="1:25">
      <c r="A483" s="33">
        <v>451</v>
      </c>
      <c r="B483" s="33" t="s">
        <v>1593</v>
      </c>
      <c r="C483" s="35" t="s">
        <v>1594</v>
      </c>
      <c r="D483" s="40" t="s">
        <v>49</v>
      </c>
      <c r="E483" s="35" t="s">
        <v>1595</v>
      </c>
      <c r="F483" s="34">
        <v>1</v>
      </c>
      <c r="G483" s="35" t="s">
        <v>58</v>
      </c>
      <c r="H483" s="35" t="s">
        <v>1592</v>
      </c>
      <c r="I483" s="40" t="s">
        <v>60</v>
      </c>
      <c r="J483" s="40" t="s">
        <v>53</v>
      </c>
      <c r="K483" s="40" t="s">
        <v>53</v>
      </c>
      <c r="L483" s="40">
        <v>6</v>
      </c>
      <c r="M483" s="40">
        <v>19</v>
      </c>
      <c r="N483" s="40">
        <v>14</v>
      </c>
      <c r="O483" s="41">
        <v>45</v>
      </c>
      <c r="P483" s="41">
        <v>75</v>
      </c>
      <c r="Q483" s="41">
        <v>75</v>
      </c>
      <c r="R483" s="41">
        <v>75</v>
      </c>
      <c r="S483" s="41"/>
      <c r="T483" s="41"/>
      <c r="U483" s="41"/>
      <c r="V483" s="41"/>
      <c r="W483" s="42" t="s">
        <v>58</v>
      </c>
      <c r="X483" s="41" t="s">
        <v>1171</v>
      </c>
      <c r="Y483" s="34" t="s">
        <v>1172</v>
      </c>
    </row>
    <row r="484" s="2" customFormat="1" ht="83" customHeight="1" spans="1:25">
      <c r="A484" s="33">
        <v>452</v>
      </c>
      <c r="B484" s="33" t="s">
        <v>1596</v>
      </c>
      <c r="C484" s="35" t="s">
        <v>1597</v>
      </c>
      <c r="D484" s="40" t="s">
        <v>49</v>
      </c>
      <c r="E484" s="35" t="s">
        <v>1598</v>
      </c>
      <c r="F484" s="34">
        <v>1</v>
      </c>
      <c r="G484" s="35" t="s">
        <v>58</v>
      </c>
      <c r="H484" s="35" t="s">
        <v>1592</v>
      </c>
      <c r="I484" s="40" t="s">
        <v>60</v>
      </c>
      <c r="J484" s="40" t="s">
        <v>53</v>
      </c>
      <c r="K484" s="40" t="s">
        <v>53</v>
      </c>
      <c r="L484" s="40">
        <v>3</v>
      </c>
      <c r="M484" s="40">
        <v>17</v>
      </c>
      <c r="N484" s="40">
        <v>18</v>
      </c>
      <c r="O484" s="41">
        <v>62</v>
      </c>
      <c r="P484" s="41">
        <v>100</v>
      </c>
      <c r="Q484" s="41">
        <v>100</v>
      </c>
      <c r="R484" s="41">
        <v>100</v>
      </c>
      <c r="S484" s="41"/>
      <c r="T484" s="41"/>
      <c r="U484" s="41"/>
      <c r="V484" s="41"/>
      <c r="W484" s="42" t="s">
        <v>58</v>
      </c>
      <c r="X484" s="41" t="s">
        <v>1171</v>
      </c>
      <c r="Y484" s="34" t="s">
        <v>1172</v>
      </c>
    </row>
    <row r="485" s="2" customFormat="1" ht="83" customHeight="1" spans="1:25">
      <c r="A485" s="33">
        <v>453</v>
      </c>
      <c r="B485" s="33" t="s">
        <v>1599</v>
      </c>
      <c r="C485" s="35" t="s">
        <v>1600</v>
      </c>
      <c r="D485" s="40" t="s">
        <v>49</v>
      </c>
      <c r="E485" s="35" t="s">
        <v>1601</v>
      </c>
      <c r="F485" s="34">
        <v>1</v>
      </c>
      <c r="G485" s="35" t="s">
        <v>58</v>
      </c>
      <c r="H485" s="35" t="s">
        <v>1592</v>
      </c>
      <c r="I485" s="40" t="s">
        <v>60</v>
      </c>
      <c r="J485" s="40" t="s">
        <v>53</v>
      </c>
      <c r="K485" s="40" t="s">
        <v>53</v>
      </c>
      <c r="L485" s="40">
        <v>1</v>
      </c>
      <c r="M485" s="40">
        <v>2</v>
      </c>
      <c r="N485" s="40">
        <v>13</v>
      </c>
      <c r="O485" s="41">
        <v>51</v>
      </c>
      <c r="P485" s="41">
        <v>80</v>
      </c>
      <c r="Q485" s="41">
        <v>80</v>
      </c>
      <c r="R485" s="41">
        <v>80</v>
      </c>
      <c r="S485" s="41"/>
      <c r="T485" s="41"/>
      <c r="U485" s="41"/>
      <c r="V485" s="41"/>
      <c r="W485" s="42" t="s">
        <v>58</v>
      </c>
      <c r="X485" s="41" t="s">
        <v>1171</v>
      </c>
      <c r="Y485" s="34" t="s">
        <v>1172</v>
      </c>
    </row>
    <row r="486" s="2" customFormat="1" ht="102" customHeight="1" spans="1:25">
      <c r="A486" s="33">
        <v>454</v>
      </c>
      <c r="B486" s="33" t="s">
        <v>1602</v>
      </c>
      <c r="C486" s="35" t="s">
        <v>1603</v>
      </c>
      <c r="D486" s="40" t="s">
        <v>49</v>
      </c>
      <c r="E486" s="35" t="s">
        <v>1604</v>
      </c>
      <c r="F486" s="34">
        <v>1</v>
      </c>
      <c r="G486" s="35" t="s">
        <v>58</v>
      </c>
      <c r="H486" s="35" t="s">
        <v>271</v>
      </c>
      <c r="I486" s="40" t="s">
        <v>53</v>
      </c>
      <c r="J486" s="40" t="s">
        <v>53</v>
      </c>
      <c r="K486" s="40" t="s">
        <v>53</v>
      </c>
      <c r="L486" s="40">
        <v>5</v>
      </c>
      <c r="M486" s="40">
        <v>20</v>
      </c>
      <c r="N486" s="40">
        <v>12</v>
      </c>
      <c r="O486" s="41">
        <v>36</v>
      </c>
      <c r="P486" s="41">
        <v>75</v>
      </c>
      <c r="Q486" s="41">
        <v>75</v>
      </c>
      <c r="R486" s="41">
        <v>75</v>
      </c>
      <c r="S486" s="41"/>
      <c r="T486" s="41"/>
      <c r="U486" s="41"/>
      <c r="V486" s="41"/>
      <c r="W486" s="42" t="s">
        <v>58</v>
      </c>
      <c r="X486" s="41" t="s">
        <v>1171</v>
      </c>
      <c r="Y486" s="34" t="s">
        <v>1172</v>
      </c>
    </row>
    <row r="487" s="2" customFormat="1" ht="90" customHeight="1" spans="1:25">
      <c r="A487" s="33">
        <v>455</v>
      </c>
      <c r="B487" s="33" t="s">
        <v>1605</v>
      </c>
      <c r="C487" s="35" t="s">
        <v>1606</v>
      </c>
      <c r="D487" s="40" t="s">
        <v>49</v>
      </c>
      <c r="E487" s="35" t="s">
        <v>1607</v>
      </c>
      <c r="F487" s="34">
        <v>1</v>
      </c>
      <c r="G487" s="35" t="s">
        <v>58</v>
      </c>
      <c r="H487" s="35" t="s">
        <v>271</v>
      </c>
      <c r="I487" s="40" t="s">
        <v>53</v>
      </c>
      <c r="J487" s="40" t="s">
        <v>53</v>
      </c>
      <c r="K487" s="40" t="s">
        <v>53</v>
      </c>
      <c r="L487" s="40">
        <v>3</v>
      </c>
      <c r="M487" s="40">
        <v>10</v>
      </c>
      <c r="N487" s="40">
        <v>42</v>
      </c>
      <c r="O487" s="41">
        <v>138</v>
      </c>
      <c r="P487" s="41">
        <v>125</v>
      </c>
      <c r="Q487" s="41">
        <v>125</v>
      </c>
      <c r="R487" s="41">
        <v>125</v>
      </c>
      <c r="S487" s="41"/>
      <c r="T487" s="41"/>
      <c r="U487" s="41"/>
      <c r="V487" s="41"/>
      <c r="W487" s="42" t="s">
        <v>58</v>
      </c>
      <c r="X487" s="41" t="s">
        <v>1171</v>
      </c>
      <c r="Y487" s="34" t="s">
        <v>1172</v>
      </c>
    </row>
    <row r="488" s="2" customFormat="1" ht="74" customHeight="1" spans="1:25">
      <c r="A488" s="33">
        <v>456</v>
      </c>
      <c r="B488" s="33" t="s">
        <v>1608</v>
      </c>
      <c r="C488" s="35" t="s">
        <v>1609</v>
      </c>
      <c r="D488" s="40" t="s">
        <v>49</v>
      </c>
      <c r="E488" s="35" t="s">
        <v>1610</v>
      </c>
      <c r="F488" s="34">
        <v>1</v>
      </c>
      <c r="G488" s="35" t="s">
        <v>58</v>
      </c>
      <c r="H488" s="35" t="s">
        <v>271</v>
      </c>
      <c r="I488" s="40" t="s">
        <v>53</v>
      </c>
      <c r="J488" s="40" t="s">
        <v>53</v>
      </c>
      <c r="K488" s="40" t="s">
        <v>53</v>
      </c>
      <c r="L488" s="40">
        <v>10</v>
      </c>
      <c r="M488" s="40">
        <v>38</v>
      </c>
      <c r="N488" s="40">
        <v>23</v>
      </c>
      <c r="O488" s="41">
        <v>86</v>
      </c>
      <c r="P488" s="41">
        <v>60</v>
      </c>
      <c r="Q488" s="41">
        <v>60</v>
      </c>
      <c r="R488" s="41">
        <v>60</v>
      </c>
      <c r="S488" s="41"/>
      <c r="T488" s="41"/>
      <c r="U488" s="41"/>
      <c r="V488" s="41"/>
      <c r="W488" s="42" t="s">
        <v>58</v>
      </c>
      <c r="X488" s="41" t="s">
        <v>1171</v>
      </c>
      <c r="Y488" s="34" t="s">
        <v>1172</v>
      </c>
    </row>
    <row r="489" s="2" customFormat="1" ht="86" customHeight="1" spans="1:25">
      <c r="A489" s="33">
        <v>457</v>
      </c>
      <c r="B489" s="33" t="s">
        <v>1611</v>
      </c>
      <c r="C489" s="35" t="s">
        <v>1612</v>
      </c>
      <c r="D489" s="40" t="s">
        <v>49</v>
      </c>
      <c r="E489" s="35" t="s">
        <v>1613</v>
      </c>
      <c r="F489" s="34">
        <v>1</v>
      </c>
      <c r="G489" s="35" t="s">
        <v>58</v>
      </c>
      <c r="H489" s="35" t="s">
        <v>271</v>
      </c>
      <c r="I489" s="40" t="s">
        <v>53</v>
      </c>
      <c r="J489" s="40" t="s">
        <v>53</v>
      </c>
      <c r="K489" s="40" t="s">
        <v>53</v>
      </c>
      <c r="L489" s="40">
        <v>10</v>
      </c>
      <c r="M489" s="40">
        <v>38</v>
      </c>
      <c r="N489" s="40">
        <v>23</v>
      </c>
      <c r="O489" s="41">
        <v>86</v>
      </c>
      <c r="P489" s="41">
        <v>60</v>
      </c>
      <c r="Q489" s="41">
        <v>60</v>
      </c>
      <c r="R489" s="41">
        <v>60</v>
      </c>
      <c r="S489" s="41"/>
      <c r="T489" s="41"/>
      <c r="U489" s="41"/>
      <c r="V489" s="41"/>
      <c r="W489" s="42" t="s">
        <v>58</v>
      </c>
      <c r="X489" s="41" t="s">
        <v>1171</v>
      </c>
      <c r="Y489" s="34" t="s">
        <v>1172</v>
      </c>
    </row>
    <row r="490" s="2" customFormat="1" ht="87" customHeight="1" spans="1:25">
      <c r="A490" s="33">
        <v>458</v>
      </c>
      <c r="B490" s="33" t="s">
        <v>1614</v>
      </c>
      <c r="C490" s="35" t="s">
        <v>1615</v>
      </c>
      <c r="D490" s="40" t="s">
        <v>49</v>
      </c>
      <c r="E490" s="35" t="s">
        <v>1616</v>
      </c>
      <c r="F490" s="34">
        <v>1</v>
      </c>
      <c r="G490" s="35" t="s">
        <v>58</v>
      </c>
      <c r="H490" s="35" t="s">
        <v>893</v>
      </c>
      <c r="I490" s="40" t="s">
        <v>60</v>
      </c>
      <c r="J490" s="40" t="s">
        <v>53</v>
      </c>
      <c r="K490" s="40" t="s">
        <v>53</v>
      </c>
      <c r="L490" s="40">
        <v>11</v>
      </c>
      <c r="M490" s="40">
        <v>35</v>
      </c>
      <c r="N490" s="40">
        <v>40</v>
      </c>
      <c r="O490" s="41">
        <v>132</v>
      </c>
      <c r="P490" s="41">
        <v>100</v>
      </c>
      <c r="Q490" s="41">
        <v>100</v>
      </c>
      <c r="R490" s="41">
        <v>100</v>
      </c>
      <c r="S490" s="41"/>
      <c r="T490" s="41"/>
      <c r="U490" s="41"/>
      <c r="V490" s="41"/>
      <c r="W490" s="42" t="s">
        <v>58</v>
      </c>
      <c r="X490" s="41" t="s">
        <v>1171</v>
      </c>
      <c r="Y490" s="34" t="s">
        <v>1172</v>
      </c>
    </row>
    <row r="491" s="2" customFormat="1" ht="137" customHeight="1" spans="1:25">
      <c r="A491" s="33">
        <v>459</v>
      </c>
      <c r="B491" s="33" t="s">
        <v>1617</v>
      </c>
      <c r="C491" s="35" t="s">
        <v>1618</v>
      </c>
      <c r="D491" s="40" t="s">
        <v>49</v>
      </c>
      <c r="E491" s="35" t="s">
        <v>1619</v>
      </c>
      <c r="F491" s="34">
        <v>1</v>
      </c>
      <c r="G491" s="35" t="s">
        <v>58</v>
      </c>
      <c r="H491" s="35" t="s">
        <v>1620</v>
      </c>
      <c r="I491" s="40" t="s">
        <v>60</v>
      </c>
      <c r="J491" s="40" t="s">
        <v>53</v>
      </c>
      <c r="K491" s="40" t="s">
        <v>53</v>
      </c>
      <c r="L491" s="40">
        <v>10</v>
      </c>
      <c r="M491" s="40">
        <v>160</v>
      </c>
      <c r="N491" s="40">
        <v>20</v>
      </c>
      <c r="O491" s="41">
        <v>62</v>
      </c>
      <c r="P491" s="41">
        <v>235</v>
      </c>
      <c r="Q491" s="41">
        <v>235</v>
      </c>
      <c r="R491" s="41">
        <v>235</v>
      </c>
      <c r="S491" s="41"/>
      <c r="T491" s="41"/>
      <c r="U491" s="41"/>
      <c r="V491" s="41"/>
      <c r="W491" s="42" t="s">
        <v>58</v>
      </c>
      <c r="X491" s="41" t="s">
        <v>1171</v>
      </c>
      <c r="Y491" s="34" t="s">
        <v>1172</v>
      </c>
    </row>
    <row r="492" s="2" customFormat="1" ht="99" customHeight="1" spans="1:25">
      <c r="A492" s="33">
        <v>460</v>
      </c>
      <c r="B492" s="33" t="s">
        <v>1621</v>
      </c>
      <c r="C492" s="35" t="s">
        <v>1622</v>
      </c>
      <c r="D492" s="40" t="s">
        <v>49</v>
      </c>
      <c r="E492" s="35" t="s">
        <v>1623</v>
      </c>
      <c r="F492" s="34">
        <v>1</v>
      </c>
      <c r="G492" s="35" t="s">
        <v>82</v>
      </c>
      <c r="H492" s="35" t="s">
        <v>1624</v>
      </c>
      <c r="I492" s="40" t="s">
        <v>53</v>
      </c>
      <c r="J492" s="40" t="s">
        <v>53</v>
      </c>
      <c r="K492" s="40" t="s">
        <v>53</v>
      </c>
      <c r="L492" s="40">
        <v>5</v>
      </c>
      <c r="M492" s="40">
        <v>28</v>
      </c>
      <c r="N492" s="40">
        <v>35</v>
      </c>
      <c r="O492" s="41">
        <v>116</v>
      </c>
      <c r="P492" s="41">
        <v>71.5</v>
      </c>
      <c r="Q492" s="41">
        <v>71.5</v>
      </c>
      <c r="R492" s="41">
        <v>71.5</v>
      </c>
      <c r="S492" s="41"/>
      <c r="T492" s="41"/>
      <c r="U492" s="41"/>
      <c r="V492" s="41"/>
      <c r="W492" s="42" t="s">
        <v>82</v>
      </c>
      <c r="X492" s="41" t="s">
        <v>1171</v>
      </c>
      <c r="Y492" s="34" t="s">
        <v>1172</v>
      </c>
    </row>
    <row r="493" s="2" customFormat="1" ht="96" customHeight="1" spans="1:25">
      <c r="A493" s="33">
        <v>461</v>
      </c>
      <c r="B493" s="33" t="s">
        <v>1625</v>
      </c>
      <c r="C493" s="35" t="s">
        <v>1626</v>
      </c>
      <c r="D493" s="40" t="s">
        <v>49</v>
      </c>
      <c r="E493" s="35" t="s">
        <v>1627</v>
      </c>
      <c r="F493" s="34">
        <v>1</v>
      </c>
      <c r="G493" s="35" t="s">
        <v>82</v>
      </c>
      <c r="H493" s="35" t="s">
        <v>1624</v>
      </c>
      <c r="I493" s="40" t="s">
        <v>53</v>
      </c>
      <c r="J493" s="40" t="s">
        <v>53</v>
      </c>
      <c r="K493" s="40" t="s">
        <v>53</v>
      </c>
      <c r="L493" s="40">
        <v>7</v>
      </c>
      <c r="M493" s="40">
        <v>18</v>
      </c>
      <c r="N493" s="40">
        <v>26</v>
      </c>
      <c r="O493" s="41">
        <v>88</v>
      </c>
      <c r="P493" s="41">
        <v>78</v>
      </c>
      <c r="Q493" s="41">
        <v>78</v>
      </c>
      <c r="R493" s="41">
        <v>78</v>
      </c>
      <c r="S493" s="41"/>
      <c r="T493" s="41"/>
      <c r="U493" s="41"/>
      <c r="V493" s="41"/>
      <c r="W493" s="42" t="s">
        <v>82</v>
      </c>
      <c r="X493" s="41" t="s">
        <v>1171</v>
      </c>
      <c r="Y493" s="34" t="s">
        <v>1172</v>
      </c>
    </row>
    <row r="494" s="2" customFormat="1" ht="174" customHeight="1" spans="1:25">
      <c r="A494" s="33">
        <v>462</v>
      </c>
      <c r="B494" s="33" t="s">
        <v>1628</v>
      </c>
      <c r="C494" s="35" t="s">
        <v>1629</v>
      </c>
      <c r="D494" s="40" t="s">
        <v>49</v>
      </c>
      <c r="E494" s="35" t="s">
        <v>1630</v>
      </c>
      <c r="F494" s="34">
        <v>1</v>
      </c>
      <c r="G494" s="35" t="s">
        <v>82</v>
      </c>
      <c r="H494" s="35" t="s">
        <v>283</v>
      </c>
      <c r="I494" s="40" t="s">
        <v>60</v>
      </c>
      <c r="J494" s="40" t="s">
        <v>53</v>
      </c>
      <c r="K494" s="40" t="s">
        <v>53</v>
      </c>
      <c r="L494" s="40">
        <v>87</v>
      </c>
      <c r="M494" s="40">
        <v>261</v>
      </c>
      <c r="N494" s="40">
        <v>334</v>
      </c>
      <c r="O494" s="41">
        <v>1124</v>
      </c>
      <c r="P494" s="41">
        <v>45</v>
      </c>
      <c r="Q494" s="41">
        <v>45</v>
      </c>
      <c r="R494" s="41">
        <v>45</v>
      </c>
      <c r="S494" s="41"/>
      <c r="T494" s="41"/>
      <c r="U494" s="41"/>
      <c r="V494" s="41"/>
      <c r="W494" s="42" t="s">
        <v>82</v>
      </c>
      <c r="X494" s="41" t="s">
        <v>1171</v>
      </c>
      <c r="Y494" s="34" t="s">
        <v>1172</v>
      </c>
    </row>
    <row r="495" s="2" customFormat="1" ht="120" customHeight="1" spans="1:25">
      <c r="A495" s="33">
        <v>463</v>
      </c>
      <c r="B495" s="33" t="s">
        <v>1631</v>
      </c>
      <c r="C495" s="35" t="s">
        <v>1632</v>
      </c>
      <c r="D495" s="40" t="s">
        <v>49</v>
      </c>
      <c r="E495" s="35" t="s">
        <v>1633</v>
      </c>
      <c r="F495" s="34">
        <v>1</v>
      </c>
      <c r="G495" s="35" t="s">
        <v>82</v>
      </c>
      <c r="H495" s="35" t="s">
        <v>1221</v>
      </c>
      <c r="I495" s="40" t="s">
        <v>60</v>
      </c>
      <c r="J495" s="40" t="s">
        <v>53</v>
      </c>
      <c r="K495" s="40" t="s">
        <v>53</v>
      </c>
      <c r="L495" s="40">
        <v>191</v>
      </c>
      <c r="M495" s="40">
        <v>683</v>
      </c>
      <c r="N495" s="40">
        <v>558</v>
      </c>
      <c r="O495" s="41">
        <v>2102</v>
      </c>
      <c r="P495" s="41">
        <v>42</v>
      </c>
      <c r="Q495" s="41">
        <v>42</v>
      </c>
      <c r="R495" s="41">
        <v>42</v>
      </c>
      <c r="S495" s="41"/>
      <c r="T495" s="41"/>
      <c r="U495" s="41"/>
      <c r="V495" s="41"/>
      <c r="W495" s="42" t="s">
        <v>82</v>
      </c>
      <c r="X495" s="41" t="s">
        <v>1171</v>
      </c>
      <c r="Y495" s="34" t="s">
        <v>1172</v>
      </c>
    </row>
    <row r="496" s="2" customFormat="1" ht="143" customHeight="1" spans="1:25">
      <c r="A496" s="33">
        <v>464</v>
      </c>
      <c r="B496" s="33" t="s">
        <v>1634</v>
      </c>
      <c r="C496" s="35" t="s">
        <v>1635</v>
      </c>
      <c r="D496" s="40" t="s">
        <v>49</v>
      </c>
      <c r="E496" s="35" t="s">
        <v>1636</v>
      </c>
      <c r="F496" s="34">
        <v>1</v>
      </c>
      <c r="G496" s="35" t="s">
        <v>82</v>
      </c>
      <c r="H496" s="35" t="s">
        <v>724</v>
      </c>
      <c r="I496" s="40" t="s">
        <v>53</v>
      </c>
      <c r="J496" s="40" t="s">
        <v>53</v>
      </c>
      <c r="K496" s="40" t="s">
        <v>60</v>
      </c>
      <c r="L496" s="40">
        <v>8</v>
      </c>
      <c r="M496" s="40">
        <v>35</v>
      </c>
      <c r="N496" s="40">
        <v>18</v>
      </c>
      <c r="O496" s="41">
        <v>68</v>
      </c>
      <c r="P496" s="41">
        <v>27.6</v>
      </c>
      <c r="Q496" s="41">
        <v>27.6</v>
      </c>
      <c r="R496" s="41">
        <v>27.6</v>
      </c>
      <c r="S496" s="41"/>
      <c r="T496" s="41"/>
      <c r="U496" s="41"/>
      <c r="V496" s="41"/>
      <c r="W496" s="42" t="s">
        <v>82</v>
      </c>
      <c r="X496" s="41" t="s">
        <v>1171</v>
      </c>
      <c r="Y496" s="34" t="s">
        <v>1172</v>
      </c>
    </row>
    <row r="497" s="2" customFormat="1" ht="91" customHeight="1" spans="1:25">
      <c r="A497" s="33">
        <v>465</v>
      </c>
      <c r="B497" s="33" t="s">
        <v>1637</v>
      </c>
      <c r="C497" s="35" t="s">
        <v>1638</v>
      </c>
      <c r="D497" s="40" t="s">
        <v>49</v>
      </c>
      <c r="E497" s="35" t="s">
        <v>1639</v>
      </c>
      <c r="F497" s="34">
        <v>1</v>
      </c>
      <c r="G497" s="35" t="s">
        <v>82</v>
      </c>
      <c r="H497" s="35" t="s">
        <v>1245</v>
      </c>
      <c r="I497" s="40" t="s">
        <v>60</v>
      </c>
      <c r="J497" s="40" t="s">
        <v>53</v>
      </c>
      <c r="K497" s="40" t="s">
        <v>53</v>
      </c>
      <c r="L497" s="40">
        <v>33</v>
      </c>
      <c r="M497" s="40">
        <v>128</v>
      </c>
      <c r="N497" s="40">
        <v>54</v>
      </c>
      <c r="O497" s="41">
        <v>232</v>
      </c>
      <c r="P497" s="41">
        <v>60</v>
      </c>
      <c r="Q497" s="41">
        <v>60</v>
      </c>
      <c r="R497" s="41">
        <v>60</v>
      </c>
      <c r="S497" s="41"/>
      <c r="T497" s="41"/>
      <c r="U497" s="41"/>
      <c r="V497" s="41"/>
      <c r="W497" s="42" t="s">
        <v>82</v>
      </c>
      <c r="X497" s="41" t="s">
        <v>1171</v>
      </c>
      <c r="Y497" s="34" t="s">
        <v>1172</v>
      </c>
    </row>
    <row r="498" s="2" customFormat="1" ht="126" customHeight="1" spans="1:25">
      <c r="A498" s="33">
        <v>466</v>
      </c>
      <c r="B498" s="33" t="s">
        <v>1640</v>
      </c>
      <c r="C498" s="35" t="s">
        <v>1641</v>
      </c>
      <c r="D498" s="40" t="s">
        <v>49</v>
      </c>
      <c r="E498" s="35" t="s">
        <v>1642</v>
      </c>
      <c r="F498" s="34">
        <v>1</v>
      </c>
      <c r="G498" s="35" t="s">
        <v>82</v>
      </c>
      <c r="H498" s="35" t="s">
        <v>1057</v>
      </c>
      <c r="I498" s="40" t="s">
        <v>60</v>
      </c>
      <c r="J498" s="40" t="s">
        <v>53</v>
      </c>
      <c r="K498" s="40" t="s">
        <v>53</v>
      </c>
      <c r="L498" s="40">
        <v>23</v>
      </c>
      <c r="M498" s="40">
        <v>62</v>
      </c>
      <c r="N498" s="40">
        <v>41</v>
      </c>
      <c r="O498" s="41">
        <v>145</v>
      </c>
      <c r="P498" s="41">
        <v>202.5</v>
      </c>
      <c r="Q498" s="41">
        <v>202.5</v>
      </c>
      <c r="R498" s="41">
        <v>202.5</v>
      </c>
      <c r="S498" s="41"/>
      <c r="T498" s="41"/>
      <c r="U498" s="41"/>
      <c r="V498" s="41"/>
      <c r="W498" s="42" t="s">
        <v>82</v>
      </c>
      <c r="X498" s="41" t="s">
        <v>1171</v>
      </c>
      <c r="Y498" s="34" t="s">
        <v>1172</v>
      </c>
    </row>
    <row r="499" s="2" customFormat="1" ht="77" customHeight="1" spans="1:25">
      <c r="A499" s="33">
        <v>467</v>
      </c>
      <c r="B499" s="33" t="s">
        <v>1643</v>
      </c>
      <c r="C499" s="35" t="s">
        <v>1644</v>
      </c>
      <c r="D499" s="40" t="s">
        <v>49</v>
      </c>
      <c r="E499" s="35" t="s">
        <v>1645</v>
      </c>
      <c r="F499" s="34">
        <v>1</v>
      </c>
      <c r="G499" s="35" t="s">
        <v>82</v>
      </c>
      <c r="H499" s="35" t="s">
        <v>1217</v>
      </c>
      <c r="I499" s="40" t="s">
        <v>60</v>
      </c>
      <c r="J499" s="40" t="s">
        <v>53</v>
      </c>
      <c r="K499" s="40" t="s">
        <v>53</v>
      </c>
      <c r="L499" s="40">
        <v>15</v>
      </c>
      <c r="M499" s="40">
        <v>45</v>
      </c>
      <c r="N499" s="40">
        <v>260</v>
      </c>
      <c r="O499" s="41">
        <v>700</v>
      </c>
      <c r="P499" s="41">
        <v>50</v>
      </c>
      <c r="Q499" s="41">
        <v>50</v>
      </c>
      <c r="R499" s="41">
        <v>50</v>
      </c>
      <c r="S499" s="41"/>
      <c r="T499" s="41"/>
      <c r="U499" s="41"/>
      <c r="V499" s="41"/>
      <c r="W499" s="42" t="s">
        <v>82</v>
      </c>
      <c r="X499" s="41" t="s">
        <v>284</v>
      </c>
      <c r="Y499" s="34" t="s">
        <v>1172</v>
      </c>
    </row>
    <row r="500" s="2" customFormat="1" ht="150" customHeight="1" spans="1:25">
      <c r="A500" s="33">
        <v>468</v>
      </c>
      <c r="B500" s="33" t="s">
        <v>1646</v>
      </c>
      <c r="C500" s="35" t="s">
        <v>1647</v>
      </c>
      <c r="D500" s="40" t="s">
        <v>49</v>
      </c>
      <c r="E500" s="35" t="s">
        <v>1648</v>
      </c>
      <c r="F500" s="34">
        <v>1</v>
      </c>
      <c r="G500" s="35" t="s">
        <v>82</v>
      </c>
      <c r="H500" s="35" t="s">
        <v>1228</v>
      </c>
      <c r="I500" s="40" t="s">
        <v>60</v>
      </c>
      <c r="J500" s="40" t="s">
        <v>53</v>
      </c>
      <c r="K500" s="40" t="s">
        <v>53</v>
      </c>
      <c r="L500" s="40">
        <v>5</v>
      </c>
      <c r="M500" s="40">
        <v>22</v>
      </c>
      <c r="N500" s="40">
        <v>10</v>
      </c>
      <c r="O500" s="41">
        <v>45</v>
      </c>
      <c r="P500" s="41">
        <v>196.5</v>
      </c>
      <c r="Q500" s="41">
        <v>196.5</v>
      </c>
      <c r="R500" s="41">
        <v>196.5</v>
      </c>
      <c r="S500" s="41"/>
      <c r="T500" s="41"/>
      <c r="U500" s="41"/>
      <c r="V500" s="41"/>
      <c r="W500" s="42" t="s">
        <v>82</v>
      </c>
      <c r="X500" s="41" t="s">
        <v>1171</v>
      </c>
      <c r="Y500" s="34" t="s">
        <v>1172</v>
      </c>
    </row>
    <row r="501" s="2" customFormat="1" ht="101" customHeight="1" spans="1:25">
      <c r="A501" s="33">
        <v>469</v>
      </c>
      <c r="B501" s="33" t="s">
        <v>1649</v>
      </c>
      <c r="C501" s="35" t="s">
        <v>1650</v>
      </c>
      <c r="D501" s="40" t="s">
        <v>49</v>
      </c>
      <c r="E501" s="35" t="s">
        <v>1251</v>
      </c>
      <c r="F501" s="34">
        <v>1</v>
      </c>
      <c r="G501" s="35" t="s">
        <v>82</v>
      </c>
      <c r="H501" s="35" t="s">
        <v>1252</v>
      </c>
      <c r="I501" s="40" t="s">
        <v>60</v>
      </c>
      <c r="J501" s="40" t="s">
        <v>53</v>
      </c>
      <c r="K501" s="40" t="s">
        <v>53</v>
      </c>
      <c r="L501" s="40">
        <v>9</v>
      </c>
      <c r="M501" s="40">
        <v>23</v>
      </c>
      <c r="N501" s="40">
        <v>30</v>
      </c>
      <c r="O501" s="41">
        <v>102</v>
      </c>
      <c r="P501" s="41">
        <v>65</v>
      </c>
      <c r="Q501" s="41">
        <v>65</v>
      </c>
      <c r="R501" s="41">
        <v>65</v>
      </c>
      <c r="S501" s="41"/>
      <c r="T501" s="41"/>
      <c r="U501" s="41"/>
      <c r="V501" s="41"/>
      <c r="W501" s="42" t="s">
        <v>82</v>
      </c>
      <c r="X501" s="41" t="s">
        <v>1171</v>
      </c>
      <c r="Y501" s="34" t="s">
        <v>1172</v>
      </c>
    </row>
    <row r="502" s="2" customFormat="1" ht="65" customHeight="1" spans="1:25">
      <c r="A502" s="33">
        <v>470</v>
      </c>
      <c r="B502" s="33" t="s">
        <v>1651</v>
      </c>
      <c r="C502" s="35" t="s">
        <v>1652</v>
      </c>
      <c r="D502" s="40" t="s">
        <v>49</v>
      </c>
      <c r="E502" s="35" t="s">
        <v>1653</v>
      </c>
      <c r="F502" s="34">
        <v>1</v>
      </c>
      <c r="G502" s="35" t="s">
        <v>82</v>
      </c>
      <c r="H502" s="35" t="s">
        <v>720</v>
      </c>
      <c r="I502" s="40" t="s">
        <v>53</v>
      </c>
      <c r="J502" s="40" t="s">
        <v>53</v>
      </c>
      <c r="K502" s="40" t="s">
        <v>60</v>
      </c>
      <c r="L502" s="40">
        <v>103</v>
      </c>
      <c r="M502" s="40">
        <v>302</v>
      </c>
      <c r="N502" s="40">
        <v>274</v>
      </c>
      <c r="O502" s="41">
        <v>947</v>
      </c>
      <c r="P502" s="41">
        <v>12</v>
      </c>
      <c r="Q502" s="41">
        <v>12</v>
      </c>
      <c r="R502" s="41">
        <v>12</v>
      </c>
      <c r="S502" s="41"/>
      <c r="T502" s="41"/>
      <c r="U502" s="41"/>
      <c r="V502" s="41"/>
      <c r="W502" s="42" t="s">
        <v>82</v>
      </c>
      <c r="X502" s="41" t="s">
        <v>1171</v>
      </c>
      <c r="Y502" s="34" t="s">
        <v>1172</v>
      </c>
    </row>
    <row r="503" s="2" customFormat="1" ht="74" customHeight="1" spans="1:25">
      <c r="A503" s="33">
        <v>471</v>
      </c>
      <c r="B503" s="33" t="s">
        <v>1654</v>
      </c>
      <c r="C503" s="35" t="s">
        <v>1655</v>
      </c>
      <c r="D503" s="40" t="s">
        <v>49</v>
      </c>
      <c r="E503" s="35" t="s">
        <v>1284</v>
      </c>
      <c r="F503" s="34">
        <v>1</v>
      </c>
      <c r="G503" s="35" t="s">
        <v>86</v>
      </c>
      <c r="H503" s="35" t="s">
        <v>586</v>
      </c>
      <c r="I503" s="40" t="s">
        <v>60</v>
      </c>
      <c r="J503" s="40" t="s">
        <v>53</v>
      </c>
      <c r="K503" s="40" t="s">
        <v>53</v>
      </c>
      <c r="L503" s="40">
        <v>22</v>
      </c>
      <c r="M503" s="40">
        <v>60</v>
      </c>
      <c r="N503" s="40">
        <v>72</v>
      </c>
      <c r="O503" s="41">
        <v>221</v>
      </c>
      <c r="P503" s="41">
        <v>100</v>
      </c>
      <c r="Q503" s="41">
        <v>100</v>
      </c>
      <c r="R503" s="41">
        <v>100</v>
      </c>
      <c r="S503" s="41"/>
      <c r="T503" s="41"/>
      <c r="U503" s="41"/>
      <c r="V503" s="41"/>
      <c r="W503" s="42" t="s">
        <v>86</v>
      </c>
      <c r="X503" s="41" t="s">
        <v>1171</v>
      </c>
      <c r="Y503" s="34" t="s">
        <v>1172</v>
      </c>
    </row>
    <row r="504" s="2" customFormat="1" ht="74" customHeight="1" spans="1:25">
      <c r="A504" s="33">
        <v>472</v>
      </c>
      <c r="B504" s="33" t="s">
        <v>1656</v>
      </c>
      <c r="C504" s="35" t="s">
        <v>1657</v>
      </c>
      <c r="D504" s="40" t="s">
        <v>49</v>
      </c>
      <c r="E504" s="35" t="s">
        <v>478</v>
      </c>
      <c r="F504" s="34">
        <v>1</v>
      </c>
      <c r="G504" s="35" t="s">
        <v>86</v>
      </c>
      <c r="H504" s="35" t="s">
        <v>292</v>
      </c>
      <c r="I504" s="40" t="s">
        <v>60</v>
      </c>
      <c r="J504" s="40" t="s">
        <v>53</v>
      </c>
      <c r="K504" s="40" t="s">
        <v>60</v>
      </c>
      <c r="L504" s="40">
        <v>10</v>
      </c>
      <c r="M504" s="40">
        <v>28</v>
      </c>
      <c r="N504" s="40">
        <v>20</v>
      </c>
      <c r="O504" s="41">
        <v>43</v>
      </c>
      <c r="P504" s="41">
        <v>60</v>
      </c>
      <c r="Q504" s="41">
        <v>60</v>
      </c>
      <c r="R504" s="41">
        <v>60</v>
      </c>
      <c r="S504" s="41"/>
      <c r="T504" s="41"/>
      <c r="U504" s="41"/>
      <c r="V504" s="41"/>
      <c r="W504" s="42" t="s">
        <v>86</v>
      </c>
      <c r="X504" s="41" t="s">
        <v>1171</v>
      </c>
      <c r="Y504" s="34" t="s">
        <v>1172</v>
      </c>
    </row>
    <row r="505" s="2" customFormat="1" ht="74" customHeight="1" spans="1:25">
      <c r="A505" s="33">
        <v>473</v>
      </c>
      <c r="B505" s="33" t="s">
        <v>1658</v>
      </c>
      <c r="C505" s="35" t="s">
        <v>1659</v>
      </c>
      <c r="D505" s="40" t="s">
        <v>49</v>
      </c>
      <c r="E505" s="35" t="s">
        <v>1660</v>
      </c>
      <c r="F505" s="34">
        <v>1</v>
      </c>
      <c r="G505" s="35" t="s">
        <v>86</v>
      </c>
      <c r="H505" s="35" t="s">
        <v>292</v>
      </c>
      <c r="I505" s="40" t="s">
        <v>60</v>
      </c>
      <c r="J505" s="40" t="s">
        <v>53</v>
      </c>
      <c r="K505" s="40" t="s">
        <v>60</v>
      </c>
      <c r="L505" s="40">
        <v>9</v>
      </c>
      <c r="M505" s="40">
        <v>22</v>
      </c>
      <c r="N505" s="40">
        <v>25</v>
      </c>
      <c r="O505" s="41">
        <v>60</v>
      </c>
      <c r="P505" s="41">
        <v>50</v>
      </c>
      <c r="Q505" s="41">
        <v>50</v>
      </c>
      <c r="R505" s="41">
        <v>50</v>
      </c>
      <c r="S505" s="41"/>
      <c r="T505" s="41"/>
      <c r="U505" s="41"/>
      <c r="V505" s="41"/>
      <c r="W505" s="42" t="s">
        <v>86</v>
      </c>
      <c r="X505" s="41" t="s">
        <v>1171</v>
      </c>
      <c r="Y505" s="34" t="s">
        <v>1172</v>
      </c>
    </row>
    <row r="506" s="2" customFormat="1" ht="74" customHeight="1" spans="1:25">
      <c r="A506" s="33">
        <v>474</v>
      </c>
      <c r="B506" s="33" t="s">
        <v>1661</v>
      </c>
      <c r="C506" s="35" t="s">
        <v>1662</v>
      </c>
      <c r="D506" s="40" t="s">
        <v>49</v>
      </c>
      <c r="E506" s="35" t="s">
        <v>1663</v>
      </c>
      <c r="F506" s="34">
        <v>1</v>
      </c>
      <c r="G506" s="35" t="s">
        <v>86</v>
      </c>
      <c r="H506" s="35" t="s">
        <v>1005</v>
      </c>
      <c r="I506" s="40" t="s">
        <v>60</v>
      </c>
      <c r="J506" s="40" t="s">
        <v>53</v>
      </c>
      <c r="K506" s="40" t="s">
        <v>53</v>
      </c>
      <c r="L506" s="40">
        <v>7</v>
      </c>
      <c r="M506" s="40">
        <v>24</v>
      </c>
      <c r="N506" s="40">
        <v>17</v>
      </c>
      <c r="O506" s="41">
        <v>68</v>
      </c>
      <c r="P506" s="41">
        <v>200</v>
      </c>
      <c r="Q506" s="41">
        <v>200</v>
      </c>
      <c r="R506" s="41">
        <v>200</v>
      </c>
      <c r="S506" s="41"/>
      <c r="T506" s="41"/>
      <c r="U506" s="41"/>
      <c r="V506" s="41"/>
      <c r="W506" s="42" t="s">
        <v>86</v>
      </c>
      <c r="X506" s="41" t="s">
        <v>1171</v>
      </c>
      <c r="Y506" s="34" t="s">
        <v>1172</v>
      </c>
    </row>
    <row r="507" s="2" customFormat="1" ht="74" customHeight="1" spans="1:25">
      <c r="A507" s="33">
        <v>475</v>
      </c>
      <c r="B507" s="33" t="s">
        <v>1664</v>
      </c>
      <c r="C507" s="35" t="s">
        <v>1665</v>
      </c>
      <c r="D507" s="40" t="s">
        <v>49</v>
      </c>
      <c r="E507" s="35" t="s">
        <v>478</v>
      </c>
      <c r="F507" s="34">
        <v>1</v>
      </c>
      <c r="G507" s="35" t="s">
        <v>86</v>
      </c>
      <c r="H507" s="35" t="s">
        <v>479</v>
      </c>
      <c r="I507" s="40" t="s">
        <v>53</v>
      </c>
      <c r="J507" s="40" t="s">
        <v>53</v>
      </c>
      <c r="K507" s="40" t="s">
        <v>53</v>
      </c>
      <c r="L507" s="40">
        <v>8</v>
      </c>
      <c r="M507" s="40">
        <v>25</v>
      </c>
      <c r="N507" s="40">
        <v>16</v>
      </c>
      <c r="O507" s="41">
        <v>64</v>
      </c>
      <c r="P507" s="41">
        <v>90</v>
      </c>
      <c r="Q507" s="41">
        <v>90</v>
      </c>
      <c r="R507" s="41">
        <v>90</v>
      </c>
      <c r="S507" s="41"/>
      <c r="T507" s="41"/>
      <c r="U507" s="41"/>
      <c r="V507" s="41"/>
      <c r="W507" s="42" t="s">
        <v>86</v>
      </c>
      <c r="X507" s="41" t="s">
        <v>1171</v>
      </c>
      <c r="Y507" s="34" t="s">
        <v>1172</v>
      </c>
    </row>
    <row r="508" s="2" customFormat="1" ht="74" customHeight="1" spans="1:25">
      <c r="A508" s="33">
        <v>476</v>
      </c>
      <c r="B508" s="33" t="s">
        <v>1666</v>
      </c>
      <c r="C508" s="35" t="s">
        <v>1667</v>
      </c>
      <c r="D508" s="40" t="s">
        <v>49</v>
      </c>
      <c r="E508" s="35" t="s">
        <v>478</v>
      </c>
      <c r="F508" s="34">
        <v>1</v>
      </c>
      <c r="G508" s="35" t="s">
        <v>86</v>
      </c>
      <c r="H508" s="35" t="s">
        <v>479</v>
      </c>
      <c r="I508" s="40" t="s">
        <v>53</v>
      </c>
      <c r="J508" s="40" t="s">
        <v>53</v>
      </c>
      <c r="K508" s="40" t="s">
        <v>53</v>
      </c>
      <c r="L508" s="40">
        <v>7</v>
      </c>
      <c r="M508" s="40">
        <v>24</v>
      </c>
      <c r="N508" s="40">
        <v>15</v>
      </c>
      <c r="O508" s="41">
        <v>52</v>
      </c>
      <c r="P508" s="41">
        <v>25</v>
      </c>
      <c r="Q508" s="41">
        <v>25</v>
      </c>
      <c r="R508" s="41">
        <v>25</v>
      </c>
      <c r="S508" s="41"/>
      <c r="T508" s="41"/>
      <c r="U508" s="41"/>
      <c r="V508" s="41"/>
      <c r="W508" s="42" t="s">
        <v>86</v>
      </c>
      <c r="X508" s="41" t="s">
        <v>1171</v>
      </c>
      <c r="Y508" s="34" t="s">
        <v>1172</v>
      </c>
    </row>
    <row r="509" s="2" customFormat="1" ht="74" customHeight="1" spans="1:25">
      <c r="A509" s="33">
        <v>477</v>
      </c>
      <c r="B509" s="33" t="s">
        <v>1668</v>
      </c>
      <c r="C509" s="35" t="s">
        <v>1669</v>
      </c>
      <c r="D509" s="40" t="s">
        <v>49</v>
      </c>
      <c r="E509" s="35" t="s">
        <v>478</v>
      </c>
      <c r="F509" s="34">
        <v>1</v>
      </c>
      <c r="G509" s="35" t="s">
        <v>86</v>
      </c>
      <c r="H509" s="35" t="s">
        <v>479</v>
      </c>
      <c r="I509" s="40" t="s">
        <v>53</v>
      </c>
      <c r="J509" s="40" t="s">
        <v>53</v>
      </c>
      <c r="K509" s="40" t="s">
        <v>53</v>
      </c>
      <c r="L509" s="40">
        <v>6</v>
      </c>
      <c r="M509" s="40">
        <v>21</v>
      </c>
      <c r="N509" s="40">
        <v>15</v>
      </c>
      <c r="O509" s="41">
        <v>49</v>
      </c>
      <c r="P509" s="41">
        <v>130</v>
      </c>
      <c r="Q509" s="41">
        <v>130</v>
      </c>
      <c r="R509" s="41">
        <v>130</v>
      </c>
      <c r="S509" s="41"/>
      <c r="T509" s="41"/>
      <c r="U509" s="41"/>
      <c r="V509" s="41"/>
      <c r="W509" s="42" t="s">
        <v>86</v>
      </c>
      <c r="X509" s="41" t="s">
        <v>1171</v>
      </c>
      <c r="Y509" s="34" t="s">
        <v>1172</v>
      </c>
    </row>
    <row r="510" s="2" customFormat="1" ht="74" customHeight="1" spans="1:25">
      <c r="A510" s="33">
        <v>478</v>
      </c>
      <c r="B510" s="33" t="s">
        <v>1670</v>
      </c>
      <c r="C510" s="35" t="s">
        <v>1671</v>
      </c>
      <c r="D510" s="40" t="s">
        <v>49</v>
      </c>
      <c r="E510" s="35" t="s">
        <v>1273</v>
      </c>
      <c r="F510" s="34">
        <v>1</v>
      </c>
      <c r="G510" s="35" t="s">
        <v>86</v>
      </c>
      <c r="H510" s="35" t="s">
        <v>401</v>
      </c>
      <c r="I510" s="40" t="s">
        <v>53</v>
      </c>
      <c r="J510" s="40" t="s">
        <v>53</v>
      </c>
      <c r="K510" s="40" t="s">
        <v>60</v>
      </c>
      <c r="L510" s="40">
        <v>30</v>
      </c>
      <c r="M510" s="40">
        <v>124</v>
      </c>
      <c r="N510" s="40">
        <v>72</v>
      </c>
      <c r="O510" s="41">
        <v>167</v>
      </c>
      <c r="P510" s="41">
        <v>80</v>
      </c>
      <c r="Q510" s="41">
        <v>80</v>
      </c>
      <c r="R510" s="41">
        <v>80</v>
      </c>
      <c r="S510" s="41"/>
      <c r="T510" s="41"/>
      <c r="U510" s="41"/>
      <c r="V510" s="41"/>
      <c r="W510" s="42" t="s">
        <v>86</v>
      </c>
      <c r="X510" s="41" t="s">
        <v>1171</v>
      </c>
      <c r="Y510" s="34" t="s">
        <v>1172</v>
      </c>
    </row>
    <row r="511" s="2" customFormat="1" ht="74" customHeight="1" spans="1:25">
      <c r="A511" s="33">
        <v>479</v>
      </c>
      <c r="B511" s="33" t="s">
        <v>1672</v>
      </c>
      <c r="C511" s="35" t="s">
        <v>1673</v>
      </c>
      <c r="D511" s="40" t="s">
        <v>49</v>
      </c>
      <c r="E511" s="35" t="s">
        <v>1273</v>
      </c>
      <c r="F511" s="34">
        <v>1</v>
      </c>
      <c r="G511" s="35" t="s">
        <v>86</v>
      </c>
      <c r="H511" s="35" t="s">
        <v>401</v>
      </c>
      <c r="I511" s="40" t="s">
        <v>53</v>
      </c>
      <c r="J511" s="40" t="s">
        <v>53</v>
      </c>
      <c r="K511" s="40" t="s">
        <v>60</v>
      </c>
      <c r="L511" s="40">
        <v>18</v>
      </c>
      <c r="M511" s="40">
        <v>54</v>
      </c>
      <c r="N511" s="40">
        <v>72</v>
      </c>
      <c r="O511" s="41">
        <v>167</v>
      </c>
      <c r="P511" s="41">
        <v>120</v>
      </c>
      <c r="Q511" s="41">
        <v>120</v>
      </c>
      <c r="R511" s="41">
        <v>120</v>
      </c>
      <c r="S511" s="41"/>
      <c r="T511" s="41"/>
      <c r="U511" s="41"/>
      <c r="V511" s="41"/>
      <c r="W511" s="42" t="s">
        <v>86</v>
      </c>
      <c r="X511" s="41" t="s">
        <v>1171</v>
      </c>
      <c r="Y511" s="34" t="s">
        <v>1172</v>
      </c>
    </row>
    <row r="512" s="2" customFormat="1" ht="74" customHeight="1" spans="1:25">
      <c r="A512" s="33">
        <v>480</v>
      </c>
      <c r="B512" s="33" t="s">
        <v>1674</v>
      </c>
      <c r="C512" s="35" t="s">
        <v>1675</v>
      </c>
      <c r="D512" s="40" t="s">
        <v>49</v>
      </c>
      <c r="E512" s="35" t="s">
        <v>1289</v>
      </c>
      <c r="F512" s="34">
        <v>1</v>
      </c>
      <c r="G512" s="35" t="s">
        <v>86</v>
      </c>
      <c r="H512" s="35" t="s">
        <v>1005</v>
      </c>
      <c r="I512" s="40" t="s">
        <v>60</v>
      </c>
      <c r="J512" s="40" t="s">
        <v>53</v>
      </c>
      <c r="K512" s="40" t="s">
        <v>53</v>
      </c>
      <c r="L512" s="40">
        <v>92</v>
      </c>
      <c r="M512" s="40">
        <v>322</v>
      </c>
      <c r="N512" s="40">
        <v>125</v>
      </c>
      <c r="O512" s="41">
        <v>438</v>
      </c>
      <c r="P512" s="41">
        <v>400</v>
      </c>
      <c r="Q512" s="41">
        <v>400</v>
      </c>
      <c r="R512" s="41">
        <v>400</v>
      </c>
      <c r="S512" s="41"/>
      <c r="T512" s="41"/>
      <c r="U512" s="41"/>
      <c r="V512" s="41"/>
      <c r="W512" s="42" t="s">
        <v>86</v>
      </c>
      <c r="X512" s="41" t="s">
        <v>1171</v>
      </c>
      <c r="Y512" s="34" t="s">
        <v>1172</v>
      </c>
    </row>
    <row r="513" s="2" customFormat="1" ht="74" customHeight="1" spans="1:25">
      <c r="A513" s="33">
        <v>481</v>
      </c>
      <c r="B513" s="33" t="s">
        <v>1676</v>
      </c>
      <c r="C513" s="35" t="s">
        <v>1677</v>
      </c>
      <c r="D513" s="40" t="s">
        <v>49</v>
      </c>
      <c r="E513" s="35" t="s">
        <v>1678</v>
      </c>
      <c r="F513" s="34">
        <v>1</v>
      </c>
      <c r="G513" s="35" t="s">
        <v>117</v>
      </c>
      <c r="H513" s="35" t="s">
        <v>210</v>
      </c>
      <c r="I513" s="40" t="s">
        <v>60</v>
      </c>
      <c r="J513" s="40" t="s">
        <v>53</v>
      </c>
      <c r="K513" s="40" t="s">
        <v>53</v>
      </c>
      <c r="L513" s="40">
        <v>125</v>
      </c>
      <c r="M513" s="40">
        <v>374</v>
      </c>
      <c r="N513" s="40">
        <v>345</v>
      </c>
      <c r="O513" s="41">
        <v>1074</v>
      </c>
      <c r="P513" s="41">
        <v>175</v>
      </c>
      <c r="Q513" s="41">
        <v>175</v>
      </c>
      <c r="R513" s="41">
        <v>175</v>
      </c>
      <c r="S513" s="41"/>
      <c r="T513" s="41"/>
      <c r="U513" s="41"/>
      <c r="V513" s="41"/>
      <c r="W513" s="42" t="s">
        <v>117</v>
      </c>
      <c r="X513" s="41" t="s">
        <v>1171</v>
      </c>
      <c r="Y513" s="34" t="s">
        <v>1172</v>
      </c>
    </row>
    <row r="514" s="2" customFormat="1" ht="74" customHeight="1" spans="1:25">
      <c r="A514" s="33">
        <v>482</v>
      </c>
      <c r="B514" s="33" t="s">
        <v>1679</v>
      </c>
      <c r="C514" s="35" t="s">
        <v>1680</v>
      </c>
      <c r="D514" s="40" t="s">
        <v>49</v>
      </c>
      <c r="E514" s="35" t="s">
        <v>1681</v>
      </c>
      <c r="F514" s="34">
        <v>1</v>
      </c>
      <c r="G514" s="35" t="s">
        <v>117</v>
      </c>
      <c r="H514" s="35" t="s">
        <v>407</v>
      </c>
      <c r="I514" s="40" t="s">
        <v>60</v>
      </c>
      <c r="J514" s="40" t="s">
        <v>53</v>
      </c>
      <c r="K514" s="40" t="s">
        <v>53</v>
      </c>
      <c r="L514" s="40">
        <v>227</v>
      </c>
      <c r="M514" s="40">
        <v>774</v>
      </c>
      <c r="N514" s="40">
        <v>486</v>
      </c>
      <c r="O514" s="41">
        <v>1707</v>
      </c>
      <c r="P514" s="41">
        <v>175</v>
      </c>
      <c r="Q514" s="41">
        <v>175</v>
      </c>
      <c r="R514" s="41">
        <v>175</v>
      </c>
      <c r="S514" s="41"/>
      <c r="T514" s="41"/>
      <c r="U514" s="41"/>
      <c r="V514" s="41"/>
      <c r="W514" s="42" t="s">
        <v>117</v>
      </c>
      <c r="X514" s="41" t="s">
        <v>1171</v>
      </c>
      <c r="Y514" s="34" t="s">
        <v>1172</v>
      </c>
    </row>
    <row r="515" s="2" customFormat="1" ht="74" customHeight="1" spans="1:25">
      <c r="A515" s="33">
        <v>483</v>
      </c>
      <c r="B515" s="33" t="s">
        <v>1682</v>
      </c>
      <c r="C515" s="35" t="s">
        <v>1683</v>
      </c>
      <c r="D515" s="40" t="s">
        <v>49</v>
      </c>
      <c r="E515" s="35" t="s">
        <v>1684</v>
      </c>
      <c r="F515" s="34">
        <v>1</v>
      </c>
      <c r="G515" s="35" t="s">
        <v>117</v>
      </c>
      <c r="H515" s="35" t="s">
        <v>296</v>
      </c>
      <c r="I515" s="40" t="s">
        <v>60</v>
      </c>
      <c r="J515" s="40" t="s">
        <v>53</v>
      </c>
      <c r="K515" s="40" t="s">
        <v>53</v>
      </c>
      <c r="L515" s="40">
        <v>100</v>
      </c>
      <c r="M515" s="40">
        <v>375</v>
      </c>
      <c r="N515" s="40">
        <v>40</v>
      </c>
      <c r="O515" s="41">
        <v>140</v>
      </c>
      <c r="P515" s="41">
        <v>165</v>
      </c>
      <c r="Q515" s="41">
        <v>165</v>
      </c>
      <c r="R515" s="41">
        <v>165</v>
      </c>
      <c r="S515" s="41"/>
      <c r="T515" s="41"/>
      <c r="U515" s="41"/>
      <c r="V515" s="41"/>
      <c r="W515" s="42" t="s">
        <v>117</v>
      </c>
      <c r="X515" s="41" t="s">
        <v>1171</v>
      </c>
      <c r="Y515" s="34" t="s">
        <v>1172</v>
      </c>
    </row>
    <row r="516" s="2" customFormat="1" ht="74" customHeight="1" spans="1:25">
      <c r="A516" s="33">
        <v>484</v>
      </c>
      <c r="B516" s="33" t="s">
        <v>1685</v>
      </c>
      <c r="C516" s="35" t="s">
        <v>1686</v>
      </c>
      <c r="D516" s="40" t="s">
        <v>49</v>
      </c>
      <c r="E516" s="35" t="s">
        <v>1687</v>
      </c>
      <c r="F516" s="34">
        <v>1</v>
      </c>
      <c r="G516" s="35" t="s">
        <v>117</v>
      </c>
      <c r="H516" s="35" t="s">
        <v>1175</v>
      </c>
      <c r="I516" s="40" t="s">
        <v>53</v>
      </c>
      <c r="J516" s="40" t="s">
        <v>53</v>
      </c>
      <c r="K516" s="40" t="s">
        <v>53</v>
      </c>
      <c r="L516" s="40">
        <v>30</v>
      </c>
      <c r="M516" s="40">
        <v>106</v>
      </c>
      <c r="N516" s="40">
        <v>39</v>
      </c>
      <c r="O516" s="41">
        <v>137</v>
      </c>
      <c r="P516" s="41">
        <v>70</v>
      </c>
      <c r="Q516" s="41">
        <v>70</v>
      </c>
      <c r="R516" s="41">
        <v>70</v>
      </c>
      <c r="S516" s="41"/>
      <c r="T516" s="41"/>
      <c r="U516" s="41"/>
      <c r="V516" s="41"/>
      <c r="W516" s="42" t="s">
        <v>117</v>
      </c>
      <c r="X516" s="41" t="s">
        <v>1171</v>
      </c>
      <c r="Y516" s="34" t="s">
        <v>1172</v>
      </c>
    </row>
    <row r="517" s="2" customFormat="1" ht="74" customHeight="1" spans="1:25">
      <c r="A517" s="33">
        <v>485</v>
      </c>
      <c r="B517" s="33" t="s">
        <v>1688</v>
      </c>
      <c r="C517" s="35" t="s">
        <v>1689</v>
      </c>
      <c r="D517" s="40" t="s">
        <v>49</v>
      </c>
      <c r="E517" s="35" t="s">
        <v>1690</v>
      </c>
      <c r="F517" s="34">
        <v>1</v>
      </c>
      <c r="G517" s="35" t="s">
        <v>117</v>
      </c>
      <c r="H517" s="35" t="s">
        <v>1175</v>
      </c>
      <c r="I517" s="40" t="s">
        <v>53</v>
      </c>
      <c r="J517" s="40" t="s">
        <v>53</v>
      </c>
      <c r="K517" s="40" t="s">
        <v>53</v>
      </c>
      <c r="L517" s="40">
        <v>21</v>
      </c>
      <c r="M517" s="40">
        <v>63</v>
      </c>
      <c r="N517" s="40">
        <v>52</v>
      </c>
      <c r="O517" s="41">
        <v>168</v>
      </c>
      <c r="P517" s="41">
        <v>75</v>
      </c>
      <c r="Q517" s="41">
        <v>75</v>
      </c>
      <c r="R517" s="41">
        <v>75</v>
      </c>
      <c r="S517" s="41"/>
      <c r="T517" s="41"/>
      <c r="U517" s="41"/>
      <c r="V517" s="41"/>
      <c r="W517" s="42" t="s">
        <v>117</v>
      </c>
      <c r="X517" s="41" t="s">
        <v>1171</v>
      </c>
      <c r="Y517" s="34" t="s">
        <v>1172</v>
      </c>
    </row>
    <row r="518" s="2" customFormat="1" ht="74" customHeight="1" spans="1:25">
      <c r="A518" s="33">
        <v>486</v>
      </c>
      <c r="B518" s="33" t="s">
        <v>1691</v>
      </c>
      <c r="C518" s="35" t="s">
        <v>1692</v>
      </c>
      <c r="D518" s="40" t="s">
        <v>49</v>
      </c>
      <c r="E518" s="35" t="s">
        <v>1693</v>
      </c>
      <c r="F518" s="34">
        <v>1</v>
      </c>
      <c r="G518" s="35" t="s">
        <v>117</v>
      </c>
      <c r="H518" s="35" t="s">
        <v>1175</v>
      </c>
      <c r="I518" s="40" t="s">
        <v>53</v>
      </c>
      <c r="J518" s="40" t="s">
        <v>53</v>
      </c>
      <c r="K518" s="40" t="s">
        <v>53</v>
      </c>
      <c r="L518" s="40">
        <v>15</v>
      </c>
      <c r="M518" s="40">
        <v>53</v>
      </c>
      <c r="N518" s="40">
        <v>30</v>
      </c>
      <c r="O518" s="41">
        <v>106</v>
      </c>
      <c r="P518" s="41">
        <v>50</v>
      </c>
      <c r="Q518" s="41">
        <v>50</v>
      </c>
      <c r="R518" s="41">
        <v>50</v>
      </c>
      <c r="S518" s="41"/>
      <c r="T518" s="41"/>
      <c r="U518" s="41"/>
      <c r="V518" s="41"/>
      <c r="W518" s="42" t="s">
        <v>117</v>
      </c>
      <c r="X518" s="41" t="s">
        <v>1171</v>
      </c>
      <c r="Y518" s="34" t="s">
        <v>1172</v>
      </c>
    </row>
    <row r="519" s="2" customFormat="1" ht="74" customHeight="1" spans="1:25">
      <c r="A519" s="33">
        <v>487</v>
      </c>
      <c r="B519" s="33" t="s">
        <v>1694</v>
      </c>
      <c r="C519" s="35" t="s">
        <v>1695</v>
      </c>
      <c r="D519" s="40" t="s">
        <v>49</v>
      </c>
      <c r="E519" s="35" t="s">
        <v>1684</v>
      </c>
      <c r="F519" s="34">
        <v>1</v>
      </c>
      <c r="G519" s="35" t="s">
        <v>117</v>
      </c>
      <c r="H519" s="35" t="s">
        <v>1306</v>
      </c>
      <c r="I519" s="40" t="s">
        <v>60</v>
      </c>
      <c r="J519" s="40" t="s">
        <v>53</v>
      </c>
      <c r="K519" s="40" t="s">
        <v>53</v>
      </c>
      <c r="L519" s="40">
        <v>70</v>
      </c>
      <c r="M519" s="40">
        <v>294</v>
      </c>
      <c r="N519" s="40">
        <v>130</v>
      </c>
      <c r="O519" s="41">
        <v>533</v>
      </c>
      <c r="P519" s="41">
        <v>75</v>
      </c>
      <c r="Q519" s="41">
        <v>75</v>
      </c>
      <c r="R519" s="41">
        <v>75</v>
      </c>
      <c r="S519" s="41"/>
      <c r="T519" s="41"/>
      <c r="U519" s="41"/>
      <c r="V519" s="41"/>
      <c r="W519" s="42" t="s">
        <v>117</v>
      </c>
      <c r="X519" s="41" t="s">
        <v>1171</v>
      </c>
      <c r="Y519" s="34" t="s">
        <v>1172</v>
      </c>
    </row>
    <row r="520" s="2" customFormat="1" ht="74" customHeight="1" spans="1:25">
      <c r="A520" s="33">
        <v>488</v>
      </c>
      <c r="B520" s="33" t="s">
        <v>1696</v>
      </c>
      <c r="C520" s="35" t="s">
        <v>1697</v>
      </c>
      <c r="D520" s="40" t="s">
        <v>49</v>
      </c>
      <c r="E520" s="35" t="s">
        <v>1684</v>
      </c>
      <c r="F520" s="34">
        <v>1</v>
      </c>
      <c r="G520" s="35" t="s">
        <v>117</v>
      </c>
      <c r="H520" s="35" t="s">
        <v>1313</v>
      </c>
      <c r="I520" s="40" t="s">
        <v>60</v>
      </c>
      <c r="J520" s="40" t="s">
        <v>53</v>
      </c>
      <c r="K520" s="40" t="s">
        <v>53</v>
      </c>
      <c r="L520" s="40">
        <v>70</v>
      </c>
      <c r="M520" s="40">
        <v>294</v>
      </c>
      <c r="N520" s="40">
        <v>130</v>
      </c>
      <c r="O520" s="41">
        <v>533</v>
      </c>
      <c r="P520" s="41">
        <v>130</v>
      </c>
      <c r="Q520" s="41">
        <v>130</v>
      </c>
      <c r="R520" s="41">
        <v>130</v>
      </c>
      <c r="S520" s="41"/>
      <c r="T520" s="41"/>
      <c r="U520" s="41"/>
      <c r="V520" s="41"/>
      <c r="W520" s="42" t="s">
        <v>117</v>
      </c>
      <c r="X520" s="41" t="s">
        <v>1171</v>
      </c>
      <c r="Y520" s="34" t="s">
        <v>1172</v>
      </c>
    </row>
    <row r="521" s="2" customFormat="1" ht="74" customHeight="1" spans="1:25">
      <c r="A521" s="33">
        <v>489</v>
      </c>
      <c r="B521" s="33" t="s">
        <v>1698</v>
      </c>
      <c r="C521" s="35" t="s">
        <v>1699</v>
      </c>
      <c r="D521" s="40" t="s">
        <v>49</v>
      </c>
      <c r="E521" s="35" t="s">
        <v>1684</v>
      </c>
      <c r="F521" s="34">
        <v>1</v>
      </c>
      <c r="G521" s="35" t="s">
        <v>117</v>
      </c>
      <c r="H521" s="35" t="s">
        <v>744</v>
      </c>
      <c r="I521" s="35" t="s">
        <v>60</v>
      </c>
      <c r="J521" s="40" t="s">
        <v>53</v>
      </c>
      <c r="K521" s="40" t="s">
        <v>60</v>
      </c>
      <c r="L521" s="40">
        <v>15</v>
      </c>
      <c r="M521" s="40">
        <v>53</v>
      </c>
      <c r="N521" s="40">
        <v>30</v>
      </c>
      <c r="O521" s="41">
        <v>106</v>
      </c>
      <c r="P521" s="41">
        <v>65</v>
      </c>
      <c r="Q521" s="41">
        <v>65</v>
      </c>
      <c r="R521" s="41">
        <v>65</v>
      </c>
      <c r="S521" s="41"/>
      <c r="T521" s="41"/>
      <c r="U521" s="41"/>
      <c r="V521" s="41"/>
      <c r="W521" s="42" t="s">
        <v>117</v>
      </c>
      <c r="X521" s="41" t="s">
        <v>1171</v>
      </c>
      <c r="Y521" s="34" t="s">
        <v>1172</v>
      </c>
    </row>
    <row r="522" s="2" customFormat="1" ht="74" customHeight="1" spans="1:25">
      <c r="A522" s="33">
        <v>490</v>
      </c>
      <c r="B522" s="33" t="s">
        <v>1700</v>
      </c>
      <c r="C522" s="35" t="s">
        <v>1701</v>
      </c>
      <c r="D522" s="40" t="s">
        <v>49</v>
      </c>
      <c r="E522" s="35" t="s">
        <v>1702</v>
      </c>
      <c r="F522" s="34">
        <v>1</v>
      </c>
      <c r="G522" s="35" t="s">
        <v>117</v>
      </c>
      <c r="H522" s="35" t="s">
        <v>1306</v>
      </c>
      <c r="I522" s="40" t="s">
        <v>60</v>
      </c>
      <c r="J522" s="40" t="s">
        <v>53</v>
      </c>
      <c r="K522" s="40" t="s">
        <v>53</v>
      </c>
      <c r="L522" s="40">
        <v>70</v>
      </c>
      <c r="M522" s="40">
        <v>294</v>
      </c>
      <c r="N522" s="40">
        <v>130</v>
      </c>
      <c r="O522" s="41">
        <v>533</v>
      </c>
      <c r="P522" s="41">
        <v>100</v>
      </c>
      <c r="Q522" s="41">
        <v>100</v>
      </c>
      <c r="R522" s="41">
        <v>100</v>
      </c>
      <c r="S522" s="41"/>
      <c r="T522" s="41"/>
      <c r="U522" s="41"/>
      <c r="V522" s="41"/>
      <c r="W522" s="42" t="s">
        <v>117</v>
      </c>
      <c r="X522" s="41" t="s">
        <v>1171</v>
      </c>
      <c r="Y522" s="34" t="s">
        <v>1172</v>
      </c>
    </row>
    <row r="523" s="2" customFormat="1" ht="74" customHeight="1" spans="1:25">
      <c r="A523" s="33">
        <v>491</v>
      </c>
      <c r="B523" s="33" t="s">
        <v>1703</v>
      </c>
      <c r="C523" s="35" t="s">
        <v>1704</v>
      </c>
      <c r="D523" s="40" t="s">
        <v>49</v>
      </c>
      <c r="E523" s="35" t="s">
        <v>1705</v>
      </c>
      <c r="F523" s="34">
        <v>1</v>
      </c>
      <c r="G523" s="35" t="s">
        <v>157</v>
      </c>
      <c r="H523" s="35" t="s">
        <v>1706</v>
      </c>
      <c r="I523" s="35" t="s">
        <v>60</v>
      </c>
      <c r="J523" s="35" t="s">
        <v>60</v>
      </c>
      <c r="K523" s="35" t="s">
        <v>53</v>
      </c>
      <c r="L523" s="35">
        <v>19</v>
      </c>
      <c r="M523" s="35">
        <v>97</v>
      </c>
      <c r="N523" s="35">
        <v>86</v>
      </c>
      <c r="O523" s="42">
        <v>262</v>
      </c>
      <c r="P523" s="42">
        <v>75</v>
      </c>
      <c r="Q523" s="42">
        <v>75</v>
      </c>
      <c r="R523" s="42">
        <v>75</v>
      </c>
      <c r="S523" s="42"/>
      <c r="T523" s="42"/>
      <c r="U523" s="42"/>
      <c r="V523" s="42"/>
      <c r="W523" s="42" t="s">
        <v>157</v>
      </c>
      <c r="X523" s="41" t="s">
        <v>1171</v>
      </c>
      <c r="Y523" s="34" t="s">
        <v>1172</v>
      </c>
    </row>
    <row r="524" s="2" customFormat="1" ht="74" customHeight="1" spans="1:25">
      <c r="A524" s="33">
        <v>492</v>
      </c>
      <c r="B524" s="33" t="s">
        <v>1707</v>
      </c>
      <c r="C524" s="35" t="s">
        <v>1708</v>
      </c>
      <c r="D524" s="40" t="s">
        <v>49</v>
      </c>
      <c r="E524" s="35" t="s">
        <v>1709</v>
      </c>
      <c r="F524" s="34">
        <v>1</v>
      </c>
      <c r="G524" s="35" t="s">
        <v>157</v>
      </c>
      <c r="H524" s="35" t="s">
        <v>871</v>
      </c>
      <c r="I524" s="35" t="s">
        <v>60</v>
      </c>
      <c r="J524" s="35" t="s">
        <v>60</v>
      </c>
      <c r="K524" s="40" t="s">
        <v>53</v>
      </c>
      <c r="L524" s="35">
        <v>21</v>
      </c>
      <c r="M524" s="35">
        <v>77</v>
      </c>
      <c r="N524" s="35">
        <v>103</v>
      </c>
      <c r="O524" s="42">
        <v>362</v>
      </c>
      <c r="P524" s="42">
        <v>80</v>
      </c>
      <c r="Q524" s="42">
        <v>80</v>
      </c>
      <c r="R524" s="42">
        <v>80</v>
      </c>
      <c r="S524" s="42"/>
      <c r="T524" s="42"/>
      <c r="U524" s="42"/>
      <c r="V524" s="42"/>
      <c r="W524" s="42" t="s">
        <v>157</v>
      </c>
      <c r="X524" s="41" t="s">
        <v>1171</v>
      </c>
      <c r="Y524" s="34" t="s">
        <v>1172</v>
      </c>
    </row>
    <row r="525" s="2" customFormat="1" ht="74" customHeight="1" spans="1:25">
      <c r="A525" s="33">
        <v>493</v>
      </c>
      <c r="B525" s="33" t="s">
        <v>1710</v>
      </c>
      <c r="C525" s="35" t="s">
        <v>1708</v>
      </c>
      <c r="D525" s="40" t="s">
        <v>49</v>
      </c>
      <c r="E525" s="35" t="s">
        <v>1711</v>
      </c>
      <c r="F525" s="34">
        <v>1</v>
      </c>
      <c r="G525" s="35" t="s">
        <v>157</v>
      </c>
      <c r="H525" s="35" t="s">
        <v>871</v>
      </c>
      <c r="I525" s="35" t="s">
        <v>60</v>
      </c>
      <c r="J525" s="35" t="s">
        <v>60</v>
      </c>
      <c r="K525" s="40" t="s">
        <v>53</v>
      </c>
      <c r="L525" s="35">
        <v>18</v>
      </c>
      <c r="M525" s="35">
        <v>72</v>
      </c>
      <c r="N525" s="35">
        <v>72</v>
      </c>
      <c r="O525" s="42">
        <v>256</v>
      </c>
      <c r="P525" s="42">
        <v>80</v>
      </c>
      <c r="Q525" s="42">
        <v>80</v>
      </c>
      <c r="R525" s="42">
        <v>80</v>
      </c>
      <c r="S525" s="42"/>
      <c r="T525" s="42"/>
      <c r="U525" s="42"/>
      <c r="V525" s="42"/>
      <c r="W525" s="42" t="s">
        <v>157</v>
      </c>
      <c r="X525" s="41" t="s">
        <v>1171</v>
      </c>
      <c r="Y525" s="34" t="s">
        <v>1172</v>
      </c>
    </row>
    <row r="526" s="2" customFormat="1" ht="74" customHeight="1" spans="1:25">
      <c r="A526" s="33">
        <v>494</v>
      </c>
      <c r="B526" s="33" t="s">
        <v>1712</v>
      </c>
      <c r="C526" s="35" t="s">
        <v>1713</v>
      </c>
      <c r="D526" s="40" t="s">
        <v>49</v>
      </c>
      <c r="E526" s="35" t="s">
        <v>1714</v>
      </c>
      <c r="F526" s="34">
        <v>1</v>
      </c>
      <c r="G526" s="35" t="s">
        <v>157</v>
      </c>
      <c r="H526" s="35" t="s">
        <v>1715</v>
      </c>
      <c r="I526" s="35" t="s">
        <v>60</v>
      </c>
      <c r="J526" s="35" t="s">
        <v>60</v>
      </c>
      <c r="K526" s="35" t="s">
        <v>53</v>
      </c>
      <c r="L526" s="35">
        <v>60</v>
      </c>
      <c r="M526" s="35">
        <v>230</v>
      </c>
      <c r="N526" s="35">
        <v>125</v>
      </c>
      <c r="O526" s="42">
        <v>378</v>
      </c>
      <c r="P526" s="42">
        <v>50</v>
      </c>
      <c r="Q526" s="42">
        <v>50</v>
      </c>
      <c r="R526" s="42">
        <v>50</v>
      </c>
      <c r="S526" s="42"/>
      <c r="T526" s="42"/>
      <c r="U526" s="42"/>
      <c r="V526" s="42"/>
      <c r="W526" s="42" t="s">
        <v>157</v>
      </c>
      <c r="X526" s="41" t="s">
        <v>1171</v>
      </c>
      <c r="Y526" s="34" t="s">
        <v>1172</v>
      </c>
    </row>
    <row r="527" s="2" customFormat="1" ht="74" customHeight="1" spans="1:25">
      <c r="A527" s="33">
        <v>495</v>
      </c>
      <c r="B527" s="33" t="s">
        <v>1716</v>
      </c>
      <c r="C527" s="35" t="s">
        <v>1717</v>
      </c>
      <c r="D527" s="40" t="s">
        <v>49</v>
      </c>
      <c r="E527" s="35" t="s">
        <v>1718</v>
      </c>
      <c r="F527" s="34">
        <v>1</v>
      </c>
      <c r="G527" s="35" t="s">
        <v>157</v>
      </c>
      <c r="H527" s="35" t="s">
        <v>300</v>
      </c>
      <c r="I527" s="35" t="s">
        <v>60</v>
      </c>
      <c r="J527" s="35" t="s">
        <v>60</v>
      </c>
      <c r="K527" s="35" t="s">
        <v>53</v>
      </c>
      <c r="L527" s="35">
        <v>55</v>
      </c>
      <c r="M527" s="35">
        <v>207</v>
      </c>
      <c r="N527" s="35">
        <v>110</v>
      </c>
      <c r="O527" s="42">
        <v>442</v>
      </c>
      <c r="P527" s="42">
        <v>100</v>
      </c>
      <c r="Q527" s="42">
        <v>100</v>
      </c>
      <c r="R527" s="42">
        <v>100</v>
      </c>
      <c r="S527" s="42"/>
      <c r="T527" s="42"/>
      <c r="U527" s="42"/>
      <c r="V527" s="42"/>
      <c r="W527" s="42" t="s">
        <v>157</v>
      </c>
      <c r="X527" s="41" t="s">
        <v>1171</v>
      </c>
      <c r="Y527" s="34" t="s">
        <v>1172</v>
      </c>
    </row>
    <row r="528" s="2" customFormat="1" ht="74" customHeight="1" spans="1:25">
      <c r="A528" s="33">
        <v>496</v>
      </c>
      <c r="B528" s="33" t="s">
        <v>1719</v>
      </c>
      <c r="C528" s="35" t="s">
        <v>1720</v>
      </c>
      <c r="D528" s="40" t="s">
        <v>49</v>
      </c>
      <c r="E528" s="35" t="s">
        <v>1721</v>
      </c>
      <c r="F528" s="34">
        <v>1</v>
      </c>
      <c r="G528" s="35" t="s">
        <v>157</v>
      </c>
      <c r="H528" s="35" t="s">
        <v>863</v>
      </c>
      <c r="I528" s="35" t="s">
        <v>53</v>
      </c>
      <c r="J528" s="35" t="s">
        <v>60</v>
      </c>
      <c r="K528" s="35" t="s">
        <v>60</v>
      </c>
      <c r="L528" s="35">
        <v>35</v>
      </c>
      <c r="M528" s="35">
        <v>138</v>
      </c>
      <c r="N528" s="35">
        <v>89</v>
      </c>
      <c r="O528" s="42">
        <v>356</v>
      </c>
      <c r="P528" s="42">
        <v>85</v>
      </c>
      <c r="Q528" s="42">
        <v>85</v>
      </c>
      <c r="R528" s="42">
        <v>85</v>
      </c>
      <c r="S528" s="42"/>
      <c r="T528" s="42"/>
      <c r="U528" s="42"/>
      <c r="V528" s="42"/>
      <c r="W528" s="42" t="s">
        <v>157</v>
      </c>
      <c r="X528" s="41" t="s">
        <v>1171</v>
      </c>
      <c r="Y528" s="34" t="s">
        <v>1172</v>
      </c>
    </row>
    <row r="529" s="2" customFormat="1" ht="74" customHeight="1" spans="1:25">
      <c r="A529" s="33">
        <v>497</v>
      </c>
      <c r="B529" s="33" t="s">
        <v>1722</v>
      </c>
      <c r="C529" s="35" t="s">
        <v>1723</v>
      </c>
      <c r="D529" s="40" t="s">
        <v>49</v>
      </c>
      <c r="E529" s="35" t="s">
        <v>1724</v>
      </c>
      <c r="F529" s="34">
        <v>1</v>
      </c>
      <c r="G529" s="35" t="s">
        <v>157</v>
      </c>
      <c r="H529" s="35" t="s">
        <v>213</v>
      </c>
      <c r="I529" s="35" t="s">
        <v>53</v>
      </c>
      <c r="J529" s="35" t="s">
        <v>60</v>
      </c>
      <c r="K529" s="35" t="s">
        <v>53</v>
      </c>
      <c r="L529" s="35">
        <v>62</v>
      </c>
      <c r="M529" s="35">
        <v>196</v>
      </c>
      <c r="N529" s="35">
        <v>520</v>
      </c>
      <c r="O529" s="42">
        <v>1820</v>
      </c>
      <c r="P529" s="42">
        <v>100</v>
      </c>
      <c r="Q529" s="42">
        <v>100</v>
      </c>
      <c r="R529" s="42">
        <v>100</v>
      </c>
      <c r="S529" s="42"/>
      <c r="T529" s="42"/>
      <c r="U529" s="42"/>
      <c r="V529" s="42"/>
      <c r="W529" s="42" t="s">
        <v>157</v>
      </c>
      <c r="X529" s="42" t="s">
        <v>284</v>
      </c>
      <c r="Y529" s="34" t="s">
        <v>1172</v>
      </c>
    </row>
    <row r="530" s="2" customFormat="1" ht="74" customHeight="1" spans="1:25">
      <c r="A530" s="33">
        <v>498</v>
      </c>
      <c r="B530" s="33" t="s">
        <v>1725</v>
      </c>
      <c r="C530" s="35" t="s">
        <v>1726</v>
      </c>
      <c r="D530" s="40" t="s">
        <v>49</v>
      </c>
      <c r="E530" s="35" t="s">
        <v>1727</v>
      </c>
      <c r="F530" s="34">
        <v>1</v>
      </c>
      <c r="G530" s="35" t="s">
        <v>157</v>
      </c>
      <c r="H530" s="35" t="s">
        <v>879</v>
      </c>
      <c r="I530" s="35" t="s">
        <v>60</v>
      </c>
      <c r="J530" s="35" t="s">
        <v>60</v>
      </c>
      <c r="K530" s="35" t="s">
        <v>53</v>
      </c>
      <c r="L530" s="35">
        <v>24</v>
      </c>
      <c r="M530" s="35">
        <v>96</v>
      </c>
      <c r="N530" s="35">
        <v>60</v>
      </c>
      <c r="O530" s="42">
        <v>238</v>
      </c>
      <c r="P530" s="42">
        <v>250</v>
      </c>
      <c r="Q530" s="42">
        <v>250</v>
      </c>
      <c r="R530" s="42">
        <v>250</v>
      </c>
      <c r="S530" s="42"/>
      <c r="T530" s="42"/>
      <c r="U530" s="42"/>
      <c r="V530" s="42"/>
      <c r="W530" s="42" t="s">
        <v>157</v>
      </c>
      <c r="X530" s="42" t="s">
        <v>284</v>
      </c>
      <c r="Y530" s="34" t="s">
        <v>1172</v>
      </c>
    </row>
    <row r="531" s="2" customFormat="1" ht="74" customHeight="1" spans="1:25">
      <c r="A531" s="33">
        <v>499</v>
      </c>
      <c r="B531" s="33" t="s">
        <v>1728</v>
      </c>
      <c r="C531" s="35" t="s">
        <v>1729</v>
      </c>
      <c r="D531" s="40" t="s">
        <v>49</v>
      </c>
      <c r="E531" s="35" t="s">
        <v>1730</v>
      </c>
      <c r="F531" s="34">
        <v>1</v>
      </c>
      <c r="G531" s="35" t="s">
        <v>122</v>
      </c>
      <c r="H531" s="35" t="s">
        <v>305</v>
      </c>
      <c r="I531" s="35" t="s">
        <v>60</v>
      </c>
      <c r="J531" s="35" t="s">
        <v>53</v>
      </c>
      <c r="K531" s="35" t="s">
        <v>53</v>
      </c>
      <c r="L531" s="35">
        <v>38</v>
      </c>
      <c r="M531" s="35">
        <v>113</v>
      </c>
      <c r="N531" s="35">
        <v>430</v>
      </c>
      <c r="O531" s="42">
        <v>1392</v>
      </c>
      <c r="P531" s="42">
        <v>80</v>
      </c>
      <c r="Q531" s="42">
        <v>80</v>
      </c>
      <c r="R531" s="42">
        <v>80</v>
      </c>
      <c r="S531" s="42"/>
      <c r="T531" s="42"/>
      <c r="U531" s="42"/>
      <c r="V531" s="42"/>
      <c r="W531" s="42" t="s">
        <v>122</v>
      </c>
      <c r="X531" s="41" t="s">
        <v>1171</v>
      </c>
      <c r="Y531" s="34" t="s">
        <v>1172</v>
      </c>
    </row>
    <row r="532" s="2" customFormat="1" ht="74" customHeight="1" spans="1:25">
      <c r="A532" s="33">
        <v>500</v>
      </c>
      <c r="B532" s="33" t="s">
        <v>1731</v>
      </c>
      <c r="C532" s="35" t="s">
        <v>1732</v>
      </c>
      <c r="D532" s="40" t="s">
        <v>49</v>
      </c>
      <c r="E532" s="35" t="s">
        <v>1733</v>
      </c>
      <c r="F532" s="34">
        <v>1</v>
      </c>
      <c r="G532" s="35" t="s">
        <v>122</v>
      </c>
      <c r="H532" s="35" t="s">
        <v>305</v>
      </c>
      <c r="I532" s="35" t="s">
        <v>60</v>
      </c>
      <c r="J532" s="35" t="s">
        <v>53</v>
      </c>
      <c r="K532" s="35" t="s">
        <v>53</v>
      </c>
      <c r="L532" s="35">
        <v>32</v>
      </c>
      <c r="M532" s="35">
        <v>119</v>
      </c>
      <c r="N532" s="35">
        <v>430</v>
      </c>
      <c r="O532" s="42">
        <v>1392</v>
      </c>
      <c r="P532" s="42">
        <v>135</v>
      </c>
      <c r="Q532" s="42">
        <v>135</v>
      </c>
      <c r="R532" s="42">
        <v>135</v>
      </c>
      <c r="S532" s="42"/>
      <c r="T532" s="42"/>
      <c r="U532" s="42"/>
      <c r="V532" s="42"/>
      <c r="W532" s="42" t="s">
        <v>122</v>
      </c>
      <c r="X532" s="41" t="s">
        <v>1171</v>
      </c>
      <c r="Y532" s="34" t="s">
        <v>1172</v>
      </c>
    </row>
    <row r="533" s="2" customFormat="1" ht="74" customHeight="1" spans="1:25">
      <c r="A533" s="33">
        <v>501</v>
      </c>
      <c r="B533" s="33" t="s">
        <v>1734</v>
      </c>
      <c r="C533" s="35" t="s">
        <v>1735</v>
      </c>
      <c r="D533" s="40" t="s">
        <v>49</v>
      </c>
      <c r="E533" s="35" t="s">
        <v>1736</v>
      </c>
      <c r="F533" s="34">
        <v>1</v>
      </c>
      <c r="G533" s="35" t="s">
        <v>122</v>
      </c>
      <c r="H533" s="35" t="s">
        <v>1737</v>
      </c>
      <c r="I533" s="35" t="s">
        <v>60</v>
      </c>
      <c r="J533" s="35" t="s">
        <v>53</v>
      </c>
      <c r="K533" s="35" t="s">
        <v>53</v>
      </c>
      <c r="L533" s="35">
        <v>29</v>
      </c>
      <c r="M533" s="35">
        <v>81</v>
      </c>
      <c r="N533" s="35">
        <v>90</v>
      </c>
      <c r="O533" s="42">
        <v>341</v>
      </c>
      <c r="P533" s="42">
        <v>78</v>
      </c>
      <c r="Q533" s="42">
        <v>78</v>
      </c>
      <c r="R533" s="42">
        <v>78</v>
      </c>
      <c r="S533" s="42"/>
      <c r="T533" s="42"/>
      <c r="U533" s="42"/>
      <c r="V533" s="42"/>
      <c r="W533" s="42" t="s">
        <v>122</v>
      </c>
      <c r="X533" s="41" t="s">
        <v>1171</v>
      </c>
      <c r="Y533" s="34" t="s">
        <v>1172</v>
      </c>
    </row>
    <row r="534" s="2" customFormat="1" ht="74" customHeight="1" spans="1:25">
      <c r="A534" s="33">
        <v>502</v>
      </c>
      <c r="B534" s="33" t="s">
        <v>1738</v>
      </c>
      <c r="C534" s="35" t="s">
        <v>1739</v>
      </c>
      <c r="D534" s="40" t="s">
        <v>49</v>
      </c>
      <c r="E534" s="35" t="s">
        <v>1740</v>
      </c>
      <c r="F534" s="34">
        <v>1</v>
      </c>
      <c r="G534" s="35" t="s">
        <v>122</v>
      </c>
      <c r="H534" s="35" t="s">
        <v>1323</v>
      </c>
      <c r="I534" s="35" t="s">
        <v>53</v>
      </c>
      <c r="J534" s="35" t="s">
        <v>53</v>
      </c>
      <c r="K534" s="35" t="s">
        <v>53</v>
      </c>
      <c r="L534" s="35">
        <v>10</v>
      </c>
      <c r="M534" s="35">
        <v>15</v>
      </c>
      <c r="N534" s="35">
        <v>97</v>
      </c>
      <c r="O534" s="42">
        <v>349</v>
      </c>
      <c r="P534" s="42">
        <v>75</v>
      </c>
      <c r="Q534" s="42">
        <v>75</v>
      </c>
      <c r="R534" s="42">
        <v>75</v>
      </c>
      <c r="S534" s="42"/>
      <c r="T534" s="42"/>
      <c r="U534" s="42"/>
      <c r="V534" s="42"/>
      <c r="W534" s="42" t="s">
        <v>122</v>
      </c>
      <c r="X534" s="41" t="s">
        <v>1171</v>
      </c>
      <c r="Y534" s="34" t="s">
        <v>1172</v>
      </c>
    </row>
    <row r="535" s="2" customFormat="1" ht="74" customHeight="1" spans="1:25">
      <c r="A535" s="33">
        <v>503</v>
      </c>
      <c r="B535" s="33" t="s">
        <v>1741</v>
      </c>
      <c r="C535" s="35" t="s">
        <v>1742</v>
      </c>
      <c r="D535" s="40" t="s">
        <v>49</v>
      </c>
      <c r="E535" s="35" t="s">
        <v>1743</v>
      </c>
      <c r="F535" s="34">
        <v>1</v>
      </c>
      <c r="G535" s="35" t="s">
        <v>122</v>
      </c>
      <c r="H535" s="35" t="s">
        <v>771</v>
      </c>
      <c r="I535" s="35" t="s">
        <v>53</v>
      </c>
      <c r="J535" s="40" t="s">
        <v>53</v>
      </c>
      <c r="K535" s="40" t="s">
        <v>53</v>
      </c>
      <c r="L535" s="35">
        <v>7</v>
      </c>
      <c r="M535" s="35">
        <v>26</v>
      </c>
      <c r="N535" s="35">
        <v>24</v>
      </c>
      <c r="O535" s="42">
        <v>95</v>
      </c>
      <c r="P535" s="42">
        <v>10</v>
      </c>
      <c r="Q535" s="42">
        <v>10</v>
      </c>
      <c r="R535" s="42">
        <v>10</v>
      </c>
      <c r="S535" s="42"/>
      <c r="T535" s="42"/>
      <c r="U535" s="42"/>
      <c r="V535" s="42"/>
      <c r="W535" s="42" t="s">
        <v>122</v>
      </c>
      <c r="X535" s="41" t="s">
        <v>1171</v>
      </c>
      <c r="Y535" s="34" t="s">
        <v>1172</v>
      </c>
    </row>
    <row r="536" s="2" customFormat="1" ht="74" customHeight="1" spans="1:25">
      <c r="A536" s="33">
        <v>504</v>
      </c>
      <c r="B536" s="33" t="s">
        <v>1744</v>
      </c>
      <c r="C536" s="35" t="s">
        <v>1745</v>
      </c>
      <c r="D536" s="40" t="s">
        <v>49</v>
      </c>
      <c r="E536" s="35" t="s">
        <v>1746</v>
      </c>
      <c r="F536" s="34">
        <v>1</v>
      </c>
      <c r="G536" s="35" t="s">
        <v>122</v>
      </c>
      <c r="H536" s="35" t="s">
        <v>760</v>
      </c>
      <c r="I536" s="35" t="s">
        <v>60</v>
      </c>
      <c r="J536" s="35" t="s">
        <v>53</v>
      </c>
      <c r="K536" s="35" t="s">
        <v>60</v>
      </c>
      <c r="L536" s="35">
        <v>3</v>
      </c>
      <c r="M536" s="35">
        <v>17</v>
      </c>
      <c r="N536" s="35">
        <v>12</v>
      </c>
      <c r="O536" s="42">
        <v>51</v>
      </c>
      <c r="P536" s="42">
        <v>456</v>
      </c>
      <c r="Q536" s="42">
        <v>456</v>
      </c>
      <c r="R536" s="42">
        <v>456</v>
      </c>
      <c r="S536" s="42"/>
      <c r="T536" s="42"/>
      <c r="U536" s="42"/>
      <c r="V536" s="42"/>
      <c r="W536" s="42" t="s">
        <v>122</v>
      </c>
      <c r="X536" s="41" t="s">
        <v>1171</v>
      </c>
      <c r="Y536" s="34" t="s">
        <v>1172</v>
      </c>
    </row>
    <row r="537" s="2" customFormat="1" ht="74" customHeight="1" spans="1:25">
      <c r="A537" s="33">
        <v>505</v>
      </c>
      <c r="B537" s="33" t="s">
        <v>1747</v>
      </c>
      <c r="C537" s="35" t="s">
        <v>1748</v>
      </c>
      <c r="D537" s="40" t="s">
        <v>49</v>
      </c>
      <c r="E537" s="35" t="s">
        <v>1749</v>
      </c>
      <c r="F537" s="34">
        <v>1</v>
      </c>
      <c r="G537" s="35" t="s">
        <v>122</v>
      </c>
      <c r="H537" s="35" t="s">
        <v>771</v>
      </c>
      <c r="I537" s="35" t="s">
        <v>53</v>
      </c>
      <c r="J537" s="40" t="s">
        <v>53</v>
      </c>
      <c r="K537" s="40" t="s">
        <v>53</v>
      </c>
      <c r="L537" s="35">
        <v>13</v>
      </c>
      <c r="M537" s="35">
        <v>34</v>
      </c>
      <c r="N537" s="35">
        <v>76</v>
      </c>
      <c r="O537" s="42">
        <v>183</v>
      </c>
      <c r="P537" s="42">
        <v>312.5</v>
      </c>
      <c r="Q537" s="42">
        <v>312.5</v>
      </c>
      <c r="R537" s="42">
        <v>312.5</v>
      </c>
      <c r="S537" s="42"/>
      <c r="T537" s="42"/>
      <c r="U537" s="42"/>
      <c r="V537" s="42"/>
      <c r="W537" s="42" t="s">
        <v>122</v>
      </c>
      <c r="X537" s="41" t="s">
        <v>1171</v>
      </c>
      <c r="Y537" s="34" t="s">
        <v>1172</v>
      </c>
    </row>
    <row r="538" s="2" customFormat="1" ht="74" customHeight="1" spans="1:25">
      <c r="A538" s="33">
        <v>506</v>
      </c>
      <c r="B538" s="33" t="s">
        <v>1750</v>
      </c>
      <c r="C538" s="35" t="s">
        <v>1751</v>
      </c>
      <c r="D538" s="40" t="s">
        <v>49</v>
      </c>
      <c r="E538" s="35" t="s">
        <v>1752</v>
      </c>
      <c r="F538" s="34">
        <v>1</v>
      </c>
      <c r="G538" s="35" t="s">
        <v>122</v>
      </c>
      <c r="H538" s="35" t="s">
        <v>468</v>
      </c>
      <c r="I538" s="40" t="s">
        <v>60</v>
      </c>
      <c r="J538" s="40" t="s">
        <v>53</v>
      </c>
      <c r="K538" s="40" t="s">
        <v>53</v>
      </c>
      <c r="L538" s="35">
        <v>40</v>
      </c>
      <c r="M538" s="35">
        <v>90</v>
      </c>
      <c r="N538" s="35">
        <v>55</v>
      </c>
      <c r="O538" s="42">
        <v>122</v>
      </c>
      <c r="P538" s="42">
        <v>275</v>
      </c>
      <c r="Q538" s="42">
        <v>275</v>
      </c>
      <c r="R538" s="42">
        <v>275</v>
      </c>
      <c r="S538" s="42"/>
      <c r="T538" s="42"/>
      <c r="U538" s="42"/>
      <c r="V538" s="42"/>
      <c r="W538" s="42" t="s">
        <v>122</v>
      </c>
      <c r="X538" s="41" t="s">
        <v>1171</v>
      </c>
      <c r="Y538" s="34" t="s">
        <v>1172</v>
      </c>
    </row>
    <row r="539" s="2" customFormat="1" ht="74" customHeight="1" spans="1:25">
      <c r="A539" s="33">
        <v>507</v>
      </c>
      <c r="B539" s="33" t="s">
        <v>1753</v>
      </c>
      <c r="C539" s="35" t="s">
        <v>1754</v>
      </c>
      <c r="D539" s="40" t="s">
        <v>49</v>
      </c>
      <c r="E539" s="35" t="s">
        <v>1755</v>
      </c>
      <c r="F539" s="34">
        <v>1</v>
      </c>
      <c r="G539" s="35" t="s">
        <v>122</v>
      </c>
      <c r="H539" s="35" t="s">
        <v>1756</v>
      </c>
      <c r="I539" s="40" t="s">
        <v>60</v>
      </c>
      <c r="J539" s="40" t="s">
        <v>53</v>
      </c>
      <c r="K539" s="40" t="s">
        <v>53</v>
      </c>
      <c r="L539" s="35">
        <v>23</v>
      </c>
      <c r="M539" s="35">
        <v>87</v>
      </c>
      <c r="N539" s="35">
        <v>64</v>
      </c>
      <c r="O539" s="42">
        <v>195</v>
      </c>
      <c r="P539" s="42">
        <v>105</v>
      </c>
      <c r="Q539" s="42">
        <v>105</v>
      </c>
      <c r="R539" s="42">
        <v>105</v>
      </c>
      <c r="S539" s="42"/>
      <c r="T539" s="42"/>
      <c r="U539" s="42"/>
      <c r="V539" s="42"/>
      <c r="W539" s="42" t="s">
        <v>122</v>
      </c>
      <c r="X539" s="41" t="s">
        <v>1171</v>
      </c>
      <c r="Y539" s="34" t="s">
        <v>1172</v>
      </c>
    </row>
    <row r="540" s="2" customFormat="1" ht="74" customHeight="1" spans="1:25">
      <c r="A540" s="33">
        <v>508</v>
      </c>
      <c r="B540" s="33" t="s">
        <v>1757</v>
      </c>
      <c r="C540" s="35" t="s">
        <v>1758</v>
      </c>
      <c r="D540" s="40" t="s">
        <v>49</v>
      </c>
      <c r="E540" s="35" t="s">
        <v>1759</v>
      </c>
      <c r="F540" s="34">
        <v>1</v>
      </c>
      <c r="G540" s="35" t="s">
        <v>122</v>
      </c>
      <c r="H540" s="35" t="s">
        <v>1071</v>
      </c>
      <c r="I540" s="40" t="s">
        <v>60</v>
      </c>
      <c r="J540" s="40" t="s">
        <v>53</v>
      </c>
      <c r="K540" s="40" t="s">
        <v>53</v>
      </c>
      <c r="L540" s="35">
        <v>12</v>
      </c>
      <c r="M540" s="35">
        <v>53</v>
      </c>
      <c r="N540" s="35">
        <v>30</v>
      </c>
      <c r="O540" s="42">
        <v>110</v>
      </c>
      <c r="P540" s="42">
        <v>150</v>
      </c>
      <c r="Q540" s="42">
        <v>150</v>
      </c>
      <c r="R540" s="42">
        <v>150</v>
      </c>
      <c r="S540" s="42"/>
      <c r="T540" s="42"/>
      <c r="U540" s="42"/>
      <c r="V540" s="42"/>
      <c r="W540" s="42" t="s">
        <v>122</v>
      </c>
      <c r="X540" s="41" t="s">
        <v>1171</v>
      </c>
      <c r="Y540" s="34" t="s">
        <v>1172</v>
      </c>
    </row>
    <row r="541" s="2" customFormat="1" ht="74" customHeight="1" spans="1:25">
      <c r="A541" s="33">
        <v>509</v>
      </c>
      <c r="B541" s="33" t="s">
        <v>1760</v>
      </c>
      <c r="C541" s="35" t="s">
        <v>1761</v>
      </c>
      <c r="D541" s="40" t="s">
        <v>49</v>
      </c>
      <c r="E541" s="35" t="s">
        <v>1762</v>
      </c>
      <c r="F541" s="34">
        <v>1</v>
      </c>
      <c r="G541" s="35" t="s">
        <v>122</v>
      </c>
      <c r="H541" s="35" t="s">
        <v>1071</v>
      </c>
      <c r="I541" s="40" t="s">
        <v>60</v>
      </c>
      <c r="J541" s="40" t="s">
        <v>53</v>
      </c>
      <c r="K541" s="40" t="s">
        <v>53</v>
      </c>
      <c r="L541" s="35">
        <v>14</v>
      </c>
      <c r="M541" s="35">
        <v>56</v>
      </c>
      <c r="N541" s="35">
        <v>40</v>
      </c>
      <c r="O541" s="42">
        <v>124</v>
      </c>
      <c r="P541" s="42">
        <v>75</v>
      </c>
      <c r="Q541" s="42">
        <v>75</v>
      </c>
      <c r="R541" s="42">
        <v>75</v>
      </c>
      <c r="S541" s="42"/>
      <c r="T541" s="42"/>
      <c r="U541" s="42"/>
      <c r="V541" s="42"/>
      <c r="W541" s="42" t="s">
        <v>122</v>
      </c>
      <c r="X541" s="41" t="s">
        <v>1171</v>
      </c>
      <c r="Y541" s="34" t="s">
        <v>1172</v>
      </c>
    </row>
    <row r="542" s="2" customFormat="1" ht="74" customHeight="1" spans="1:25">
      <c r="A542" s="33">
        <v>510</v>
      </c>
      <c r="B542" s="33" t="s">
        <v>1763</v>
      </c>
      <c r="C542" s="35" t="s">
        <v>1764</v>
      </c>
      <c r="D542" s="40" t="s">
        <v>49</v>
      </c>
      <c r="E542" s="35" t="s">
        <v>1765</v>
      </c>
      <c r="F542" s="34">
        <v>1</v>
      </c>
      <c r="G542" s="35" t="s">
        <v>122</v>
      </c>
      <c r="H542" s="35" t="s">
        <v>1737</v>
      </c>
      <c r="I542" s="35" t="s">
        <v>60</v>
      </c>
      <c r="J542" s="35" t="s">
        <v>53</v>
      </c>
      <c r="K542" s="35" t="s">
        <v>53</v>
      </c>
      <c r="L542" s="35">
        <v>14</v>
      </c>
      <c r="M542" s="35">
        <v>55</v>
      </c>
      <c r="N542" s="35">
        <v>40</v>
      </c>
      <c r="O542" s="42">
        <v>155</v>
      </c>
      <c r="P542" s="42">
        <v>149.5</v>
      </c>
      <c r="Q542" s="42">
        <v>149.5</v>
      </c>
      <c r="R542" s="42">
        <v>149.5</v>
      </c>
      <c r="S542" s="42"/>
      <c r="T542" s="42"/>
      <c r="U542" s="42"/>
      <c r="V542" s="42"/>
      <c r="W542" s="42" t="s">
        <v>122</v>
      </c>
      <c r="X542" s="41" t="s">
        <v>1171</v>
      </c>
      <c r="Y542" s="34" t="s">
        <v>1172</v>
      </c>
    </row>
    <row r="543" s="2" customFormat="1" ht="74" customHeight="1" spans="1:25">
      <c r="A543" s="33">
        <v>511</v>
      </c>
      <c r="B543" s="33" t="s">
        <v>1766</v>
      </c>
      <c r="C543" s="35" t="s">
        <v>1767</v>
      </c>
      <c r="D543" s="40" t="s">
        <v>49</v>
      </c>
      <c r="E543" s="35" t="s">
        <v>1768</v>
      </c>
      <c r="F543" s="34">
        <v>1</v>
      </c>
      <c r="G543" s="35" t="s">
        <v>122</v>
      </c>
      <c r="H543" s="35" t="s">
        <v>756</v>
      </c>
      <c r="I543" s="35" t="s">
        <v>60</v>
      </c>
      <c r="J543" s="40" t="s">
        <v>53</v>
      </c>
      <c r="K543" s="35" t="s">
        <v>60</v>
      </c>
      <c r="L543" s="35">
        <v>46</v>
      </c>
      <c r="M543" s="35">
        <v>146</v>
      </c>
      <c r="N543" s="35">
        <v>426</v>
      </c>
      <c r="O543" s="42">
        <v>1597</v>
      </c>
      <c r="P543" s="42">
        <v>158.5</v>
      </c>
      <c r="Q543" s="42">
        <v>158.5</v>
      </c>
      <c r="R543" s="42">
        <v>158.5</v>
      </c>
      <c r="S543" s="42"/>
      <c r="T543" s="42"/>
      <c r="U543" s="42"/>
      <c r="V543" s="42"/>
      <c r="W543" s="42" t="s">
        <v>122</v>
      </c>
      <c r="X543" s="41" t="s">
        <v>1171</v>
      </c>
      <c r="Y543" s="34" t="s">
        <v>1172</v>
      </c>
    </row>
    <row r="544" s="2" customFormat="1" ht="74" customHeight="1" spans="1:25">
      <c r="A544" s="33">
        <v>512</v>
      </c>
      <c r="B544" s="33" t="s">
        <v>1769</v>
      </c>
      <c r="C544" s="35" t="s">
        <v>1770</v>
      </c>
      <c r="D544" s="40" t="s">
        <v>49</v>
      </c>
      <c r="E544" s="35" t="s">
        <v>1771</v>
      </c>
      <c r="F544" s="34">
        <v>1</v>
      </c>
      <c r="G544" s="35" t="s">
        <v>122</v>
      </c>
      <c r="H544" s="35" t="s">
        <v>908</v>
      </c>
      <c r="I544" s="35" t="s">
        <v>60</v>
      </c>
      <c r="J544" s="35" t="s">
        <v>53</v>
      </c>
      <c r="K544" s="35" t="s">
        <v>53</v>
      </c>
      <c r="L544" s="35">
        <v>4</v>
      </c>
      <c r="M544" s="35">
        <v>8</v>
      </c>
      <c r="N544" s="35">
        <v>10</v>
      </c>
      <c r="O544" s="42">
        <v>38</v>
      </c>
      <c r="P544" s="42">
        <v>75</v>
      </c>
      <c r="Q544" s="42">
        <v>75</v>
      </c>
      <c r="R544" s="42">
        <v>75</v>
      </c>
      <c r="S544" s="42"/>
      <c r="T544" s="42"/>
      <c r="U544" s="42"/>
      <c r="V544" s="42"/>
      <c r="W544" s="42" t="s">
        <v>122</v>
      </c>
      <c r="X544" s="41" t="s">
        <v>1171</v>
      </c>
      <c r="Y544" s="34" t="s">
        <v>1172</v>
      </c>
    </row>
    <row r="545" s="2" customFormat="1" ht="94" customHeight="1" spans="1:25">
      <c r="A545" s="33">
        <v>513</v>
      </c>
      <c r="B545" s="33" t="s">
        <v>1772</v>
      </c>
      <c r="C545" s="35" t="s">
        <v>1773</v>
      </c>
      <c r="D545" s="40" t="s">
        <v>49</v>
      </c>
      <c r="E545" s="35" t="s">
        <v>1774</v>
      </c>
      <c r="F545" s="34">
        <v>1</v>
      </c>
      <c r="G545" s="35" t="s">
        <v>166</v>
      </c>
      <c r="H545" s="35" t="s">
        <v>313</v>
      </c>
      <c r="I545" s="35" t="s">
        <v>60</v>
      </c>
      <c r="J545" s="35" t="s">
        <v>53</v>
      </c>
      <c r="K545" s="35" t="s">
        <v>60</v>
      </c>
      <c r="L545" s="35">
        <v>18</v>
      </c>
      <c r="M545" s="35">
        <v>72</v>
      </c>
      <c r="N545" s="35">
        <v>65</v>
      </c>
      <c r="O545" s="42">
        <v>201</v>
      </c>
      <c r="P545" s="42">
        <v>175</v>
      </c>
      <c r="Q545" s="42">
        <v>175</v>
      </c>
      <c r="R545" s="42">
        <v>175</v>
      </c>
      <c r="S545" s="42"/>
      <c r="T545" s="42"/>
      <c r="U545" s="42"/>
      <c r="V545" s="42"/>
      <c r="W545" s="42" t="s">
        <v>166</v>
      </c>
      <c r="X545" s="41" t="s">
        <v>1171</v>
      </c>
      <c r="Y545" s="34" t="s">
        <v>1172</v>
      </c>
    </row>
    <row r="546" s="2" customFormat="1" ht="92" customHeight="1" spans="1:25">
      <c r="A546" s="33">
        <v>514</v>
      </c>
      <c r="B546" s="33" t="s">
        <v>1775</v>
      </c>
      <c r="C546" s="35" t="s">
        <v>1776</v>
      </c>
      <c r="D546" s="40" t="s">
        <v>49</v>
      </c>
      <c r="E546" s="35" t="s">
        <v>1777</v>
      </c>
      <c r="F546" s="34">
        <v>1</v>
      </c>
      <c r="G546" s="35" t="s">
        <v>166</v>
      </c>
      <c r="H546" s="35" t="s">
        <v>320</v>
      </c>
      <c r="I546" s="35" t="s">
        <v>53</v>
      </c>
      <c r="J546" s="35" t="s">
        <v>53</v>
      </c>
      <c r="K546" s="35" t="s">
        <v>53</v>
      </c>
      <c r="L546" s="35">
        <v>19</v>
      </c>
      <c r="M546" s="35">
        <v>74</v>
      </c>
      <c r="N546" s="35">
        <v>96</v>
      </c>
      <c r="O546" s="42">
        <v>306</v>
      </c>
      <c r="P546" s="42">
        <v>400</v>
      </c>
      <c r="Q546" s="42">
        <v>400</v>
      </c>
      <c r="R546" s="42">
        <v>400</v>
      </c>
      <c r="S546" s="42"/>
      <c r="T546" s="42"/>
      <c r="U546" s="42"/>
      <c r="V546" s="42"/>
      <c r="W546" s="42" t="s">
        <v>166</v>
      </c>
      <c r="X546" s="41" t="s">
        <v>1171</v>
      </c>
      <c r="Y546" s="34" t="s">
        <v>1172</v>
      </c>
    </row>
    <row r="547" s="2" customFormat="1" ht="85" customHeight="1" spans="1:25">
      <c r="A547" s="33">
        <v>515</v>
      </c>
      <c r="B547" s="33" t="s">
        <v>1772</v>
      </c>
      <c r="C547" s="35" t="s">
        <v>1778</v>
      </c>
      <c r="D547" s="40" t="s">
        <v>49</v>
      </c>
      <c r="E547" s="35" t="s">
        <v>1779</v>
      </c>
      <c r="F547" s="34">
        <v>1</v>
      </c>
      <c r="G547" s="35" t="s">
        <v>166</v>
      </c>
      <c r="H547" s="35" t="s">
        <v>313</v>
      </c>
      <c r="I547" s="35" t="s">
        <v>60</v>
      </c>
      <c r="J547" s="35" t="s">
        <v>53</v>
      </c>
      <c r="K547" s="35" t="s">
        <v>60</v>
      </c>
      <c r="L547" s="35">
        <v>37</v>
      </c>
      <c r="M547" s="35">
        <v>142</v>
      </c>
      <c r="N547" s="35">
        <v>76</v>
      </c>
      <c r="O547" s="42">
        <v>294</v>
      </c>
      <c r="P547" s="42">
        <v>250</v>
      </c>
      <c r="Q547" s="42">
        <v>250</v>
      </c>
      <c r="R547" s="42">
        <v>250</v>
      </c>
      <c r="S547" s="42"/>
      <c r="T547" s="42"/>
      <c r="U547" s="42"/>
      <c r="V547" s="42"/>
      <c r="W547" s="42" t="s">
        <v>166</v>
      </c>
      <c r="X547" s="41" t="s">
        <v>1171</v>
      </c>
      <c r="Y547" s="34" t="s">
        <v>1172</v>
      </c>
    </row>
    <row r="548" s="2" customFormat="1" ht="80" customHeight="1" spans="1:25">
      <c r="A548" s="33">
        <v>516</v>
      </c>
      <c r="B548" s="33" t="s">
        <v>1780</v>
      </c>
      <c r="C548" s="35" t="s">
        <v>1781</v>
      </c>
      <c r="D548" s="40" t="s">
        <v>49</v>
      </c>
      <c r="E548" s="35" t="s">
        <v>1782</v>
      </c>
      <c r="F548" s="34">
        <v>1</v>
      </c>
      <c r="G548" s="35" t="s">
        <v>166</v>
      </c>
      <c r="H548" s="35" t="s">
        <v>1084</v>
      </c>
      <c r="I548" s="35" t="s">
        <v>53</v>
      </c>
      <c r="J548" s="35" t="s">
        <v>53</v>
      </c>
      <c r="K548" s="35" t="s">
        <v>53</v>
      </c>
      <c r="L548" s="35">
        <v>18</v>
      </c>
      <c r="M548" s="35">
        <v>54</v>
      </c>
      <c r="N548" s="35">
        <v>46</v>
      </c>
      <c r="O548" s="42">
        <v>158</v>
      </c>
      <c r="P548" s="42">
        <v>300</v>
      </c>
      <c r="Q548" s="42">
        <v>300</v>
      </c>
      <c r="R548" s="42">
        <v>300</v>
      </c>
      <c r="S548" s="42"/>
      <c r="T548" s="42"/>
      <c r="U548" s="42"/>
      <c r="V548" s="42"/>
      <c r="W548" s="42" t="s">
        <v>166</v>
      </c>
      <c r="X548" s="41" t="s">
        <v>1171</v>
      </c>
      <c r="Y548" s="34" t="s">
        <v>1172</v>
      </c>
    </row>
    <row r="549" s="2" customFormat="1" ht="84" customHeight="1" spans="1:25">
      <c r="A549" s="33">
        <v>517</v>
      </c>
      <c r="B549" s="33" t="s">
        <v>1783</v>
      </c>
      <c r="C549" s="35" t="s">
        <v>1784</v>
      </c>
      <c r="D549" s="40" t="s">
        <v>49</v>
      </c>
      <c r="E549" s="35" t="s">
        <v>1785</v>
      </c>
      <c r="F549" s="34">
        <v>1</v>
      </c>
      <c r="G549" s="35" t="s">
        <v>166</v>
      </c>
      <c r="H549" s="35" t="s">
        <v>1786</v>
      </c>
      <c r="I549" s="35" t="s">
        <v>60</v>
      </c>
      <c r="J549" s="35" t="s">
        <v>53</v>
      </c>
      <c r="K549" s="35" t="s">
        <v>53</v>
      </c>
      <c r="L549" s="35">
        <v>18</v>
      </c>
      <c r="M549" s="35">
        <v>54</v>
      </c>
      <c r="N549" s="35">
        <v>46</v>
      </c>
      <c r="O549" s="42">
        <v>158</v>
      </c>
      <c r="P549" s="42">
        <v>400</v>
      </c>
      <c r="Q549" s="42">
        <v>400</v>
      </c>
      <c r="R549" s="42">
        <v>400</v>
      </c>
      <c r="S549" s="42"/>
      <c r="T549" s="42"/>
      <c r="U549" s="42"/>
      <c r="V549" s="42"/>
      <c r="W549" s="42" t="s">
        <v>166</v>
      </c>
      <c r="X549" s="41" t="s">
        <v>1171</v>
      </c>
      <c r="Y549" s="34" t="s">
        <v>1172</v>
      </c>
    </row>
    <row r="550" s="2" customFormat="1" ht="84" customHeight="1" spans="1:25">
      <c r="A550" s="33">
        <v>518</v>
      </c>
      <c r="B550" s="33" t="s">
        <v>1787</v>
      </c>
      <c r="C550" s="35" t="s">
        <v>1788</v>
      </c>
      <c r="D550" s="40" t="s">
        <v>49</v>
      </c>
      <c r="E550" s="35" t="s">
        <v>1789</v>
      </c>
      <c r="F550" s="34">
        <v>1</v>
      </c>
      <c r="G550" s="35" t="s">
        <v>51</v>
      </c>
      <c r="H550" s="35" t="s">
        <v>973</v>
      </c>
      <c r="I550" s="35" t="s">
        <v>60</v>
      </c>
      <c r="J550" s="35" t="s">
        <v>53</v>
      </c>
      <c r="K550" s="35" t="s">
        <v>53</v>
      </c>
      <c r="L550" s="35">
        <v>7</v>
      </c>
      <c r="M550" s="35">
        <v>29</v>
      </c>
      <c r="N550" s="35">
        <v>16</v>
      </c>
      <c r="O550" s="42">
        <v>45</v>
      </c>
      <c r="P550" s="42">
        <v>80</v>
      </c>
      <c r="Q550" s="42">
        <v>80</v>
      </c>
      <c r="R550" s="42">
        <v>80</v>
      </c>
      <c r="S550" s="42"/>
      <c r="T550" s="42"/>
      <c r="U550" s="42"/>
      <c r="V550" s="42"/>
      <c r="W550" s="42" t="s">
        <v>51</v>
      </c>
      <c r="X550" s="41" t="s">
        <v>1171</v>
      </c>
      <c r="Y550" s="34" t="s">
        <v>1172</v>
      </c>
    </row>
    <row r="551" s="2" customFormat="1" ht="84" customHeight="1" spans="1:25">
      <c r="A551" s="33">
        <v>519</v>
      </c>
      <c r="B551" s="33" t="s">
        <v>1787</v>
      </c>
      <c r="C551" s="35" t="s">
        <v>1790</v>
      </c>
      <c r="D551" s="40" t="s">
        <v>49</v>
      </c>
      <c r="E551" s="35" t="s">
        <v>1791</v>
      </c>
      <c r="F551" s="34">
        <v>1</v>
      </c>
      <c r="G551" s="35" t="s">
        <v>51</v>
      </c>
      <c r="H551" s="35" t="s">
        <v>973</v>
      </c>
      <c r="I551" s="35" t="s">
        <v>60</v>
      </c>
      <c r="J551" s="35" t="s">
        <v>53</v>
      </c>
      <c r="K551" s="35" t="s">
        <v>53</v>
      </c>
      <c r="L551" s="35">
        <v>9</v>
      </c>
      <c r="M551" s="35">
        <v>38</v>
      </c>
      <c r="N551" s="35">
        <v>11</v>
      </c>
      <c r="O551" s="42">
        <v>41</v>
      </c>
      <c r="P551" s="42">
        <v>75</v>
      </c>
      <c r="Q551" s="42">
        <v>75</v>
      </c>
      <c r="R551" s="42">
        <v>75</v>
      </c>
      <c r="S551" s="42"/>
      <c r="T551" s="42"/>
      <c r="U551" s="42"/>
      <c r="V551" s="42"/>
      <c r="W551" s="42" t="s">
        <v>51</v>
      </c>
      <c r="X551" s="41" t="s">
        <v>1171</v>
      </c>
      <c r="Y551" s="34" t="s">
        <v>1172</v>
      </c>
    </row>
    <row r="552" s="2" customFormat="1" ht="84" customHeight="1" spans="1:25">
      <c r="A552" s="33">
        <v>520</v>
      </c>
      <c r="B552" s="33" t="s">
        <v>1792</v>
      </c>
      <c r="C552" s="35" t="s">
        <v>1793</v>
      </c>
      <c r="D552" s="40" t="s">
        <v>49</v>
      </c>
      <c r="E552" s="35" t="s">
        <v>1794</v>
      </c>
      <c r="F552" s="34">
        <v>1</v>
      </c>
      <c r="G552" s="35" t="s">
        <v>51</v>
      </c>
      <c r="H552" s="35" t="s">
        <v>332</v>
      </c>
      <c r="I552" s="35" t="s">
        <v>60</v>
      </c>
      <c r="J552" s="35" t="s">
        <v>53</v>
      </c>
      <c r="K552" s="35" t="s">
        <v>53</v>
      </c>
      <c r="L552" s="35">
        <v>7</v>
      </c>
      <c r="M552" s="35">
        <v>37</v>
      </c>
      <c r="N552" s="35">
        <v>8</v>
      </c>
      <c r="O552" s="42">
        <v>41</v>
      </c>
      <c r="P552" s="42">
        <v>75</v>
      </c>
      <c r="Q552" s="42">
        <v>75</v>
      </c>
      <c r="R552" s="42">
        <v>75</v>
      </c>
      <c r="S552" s="42"/>
      <c r="T552" s="42"/>
      <c r="U552" s="42"/>
      <c r="V552" s="42"/>
      <c r="W552" s="42" t="s">
        <v>51</v>
      </c>
      <c r="X552" s="41" t="s">
        <v>1171</v>
      </c>
      <c r="Y552" s="34" t="s">
        <v>1172</v>
      </c>
    </row>
    <row r="553" s="2" customFormat="1" ht="84" customHeight="1" spans="1:25">
      <c r="A553" s="33">
        <v>521</v>
      </c>
      <c r="B553" s="33" t="s">
        <v>1795</v>
      </c>
      <c r="C553" s="35" t="s">
        <v>1796</v>
      </c>
      <c r="D553" s="40" t="s">
        <v>49</v>
      </c>
      <c r="E553" s="35" t="s">
        <v>1797</v>
      </c>
      <c r="F553" s="34">
        <v>1</v>
      </c>
      <c r="G553" s="35" t="s">
        <v>51</v>
      </c>
      <c r="H553" s="35" t="s">
        <v>611</v>
      </c>
      <c r="I553" s="35" t="s">
        <v>60</v>
      </c>
      <c r="J553" s="35" t="s">
        <v>53</v>
      </c>
      <c r="K553" s="35" t="s">
        <v>53</v>
      </c>
      <c r="L553" s="35">
        <v>12</v>
      </c>
      <c r="M553" s="35">
        <v>41</v>
      </c>
      <c r="N553" s="35">
        <v>62</v>
      </c>
      <c r="O553" s="42">
        <v>183</v>
      </c>
      <c r="P553" s="42">
        <v>132.5</v>
      </c>
      <c r="Q553" s="42">
        <v>132.5</v>
      </c>
      <c r="R553" s="42">
        <v>132.5</v>
      </c>
      <c r="S553" s="42"/>
      <c r="T553" s="42"/>
      <c r="U553" s="42"/>
      <c r="V553" s="42"/>
      <c r="W553" s="42" t="s">
        <v>51</v>
      </c>
      <c r="X553" s="41" t="s">
        <v>1171</v>
      </c>
      <c r="Y553" s="34" t="s">
        <v>1172</v>
      </c>
    </row>
    <row r="554" s="2" customFormat="1" ht="84" customHeight="1" spans="1:25">
      <c r="A554" s="33">
        <v>522</v>
      </c>
      <c r="B554" s="33" t="s">
        <v>1798</v>
      </c>
      <c r="C554" s="35" t="s">
        <v>1799</v>
      </c>
      <c r="D554" s="40" t="s">
        <v>49</v>
      </c>
      <c r="E554" s="35" t="s">
        <v>1800</v>
      </c>
      <c r="F554" s="34">
        <v>1</v>
      </c>
      <c r="G554" s="35" t="s">
        <v>51</v>
      </c>
      <c r="H554" s="35" t="s">
        <v>1801</v>
      </c>
      <c r="I554" s="35" t="s">
        <v>60</v>
      </c>
      <c r="J554" s="35" t="s">
        <v>53</v>
      </c>
      <c r="K554" s="35" t="s">
        <v>53</v>
      </c>
      <c r="L554" s="35">
        <v>9</v>
      </c>
      <c r="M554" s="35">
        <v>35</v>
      </c>
      <c r="N554" s="35">
        <v>32</v>
      </c>
      <c r="O554" s="42">
        <v>103</v>
      </c>
      <c r="P554" s="42">
        <v>141.5</v>
      </c>
      <c r="Q554" s="42">
        <v>141.5</v>
      </c>
      <c r="R554" s="42">
        <v>141.5</v>
      </c>
      <c r="S554" s="42"/>
      <c r="T554" s="42"/>
      <c r="U554" s="42"/>
      <c r="V554" s="42"/>
      <c r="W554" s="42" t="s">
        <v>51</v>
      </c>
      <c r="X554" s="41" t="s">
        <v>1171</v>
      </c>
      <c r="Y554" s="34" t="s">
        <v>1172</v>
      </c>
    </row>
    <row r="555" s="2" customFormat="1" ht="84" customHeight="1" spans="1:25">
      <c r="A555" s="33">
        <v>523</v>
      </c>
      <c r="B555" s="33" t="s">
        <v>1802</v>
      </c>
      <c r="C555" s="35" t="s">
        <v>1803</v>
      </c>
      <c r="D555" s="40" t="s">
        <v>49</v>
      </c>
      <c r="E555" s="35" t="s">
        <v>1804</v>
      </c>
      <c r="F555" s="34">
        <v>1</v>
      </c>
      <c r="G555" s="35" t="s">
        <v>51</v>
      </c>
      <c r="H555" s="35" t="s">
        <v>607</v>
      </c>
      <c r="I555" s="35" t="s">
        <v>60</v>
      </c>
      <c r="J555" s="35" t="s">
        <v>53</v>
      </c>
      <c r="K555" s="35" t="s">
        <v>53</v>
      </c>
      <c r="L555" s="35">
        <v>32</v>
      </c>
      <c r="M555" s="35">
        <v>106</v>
      </c>
      <c r="N555" s="35">
        <v>66</v>
      </c>
      <c r="O555" s="42">
        <v>205</v>
      </c>
      <c r="P555" s="42">
        <v>30</v>
      </c>
      <c r="Q555" s="42">
        <v>30</v>
      </c>
      <c r="R555" s="42">
        <v>30</v>
      </c>
      <c r="S555" s="42"/>
      <c r="T555" s="42"/>
      <c r="U555" s="42"/>
      <c r="V555" s="42"/>
      <c r="W555" s="42" t="s">
        <v>51</v>
      </c>
      <c r="X555" s="41" t="s">
        <v>1171</v>
      </c>
      <c r="Y555" s="34" t="s">
        <v>1172</v>
      </c>
    </row>
    <row r="556" s="2" customFormat="1" ht="84" customHeight="1" spans="1:25">
      <c r="A556" s="33">
        <v>524</v>
      </c>
      <c r="B556" s="33" t="s">
        <v>1805</v>
      </c>
      <c r="C556" s="35" t="s">
        <v>1806</v>
      </c>
      <c r="D556" s="40" t="s">
        <v>49</v>
      </c>
      <c r="E556" s="35" t="s">
        <v>1807</v>
      </c>
      <c r="F556" s="34">
        <v>1</v>
      </c>
      <c r="G556" s="35" t="s">
        <v>51</v>
      </c>
      <c r="H556" s="35" t="s">
        <v>607</v>
      </c>
      <c r="I556" s="35" t="s">
        <v>60</v>
      </c>
      <c r="J556" s="35" t="s">
        <v>53</v>
      </c>
      <c r="K556" s="35" t="s">
        <v>53</v>
      </c>
      <c r="L556" s="35">
        <v>22</v>
      </c>
      <c r="M556" s="35">
        <v>65</v>
      </c>
      <c r="N556" s="35">
        <v>35</v>
      </c>
      <c r="O556" s="42">
        <v>130</v>
      </c>
      <c r="P556" s="42">
        <v>150</v>
      </c>
      <c r="Q556" s="42">
        <v>150</v>
      </c>
      <c r="R556" s="42">
        <v>150</v>
      </c>
      <c r="S556" s="42"/>
      <c r="T556" s="42"/>
      <c r="U556" s="42"/>
      <c r="V556" s="42"/>
      <c r="W556" s="42" t="s">
        <v>51</v>
      </c>
      <c r="X556" s="41" t="s">
        <v>1171</v>
      </c>
      <c r="Y556" s="34" t="s">
        <v>1172</v>
      </c>
    </row>
    <row r="557" s="2" customFormat="1" ht="84" customHeight="1" spans="1:25">
      <c r="A557" s="33">
        <v>525</v>
      </c>
      <c r="B557" s="33" t="s">
        <v>1808</v>
      </c>
      <c r="C557" s="35" t="s">
        <v>1809</v>
      </c>
      <c r="D557" s="40" t="s">
        <v>49</v>
      </c>
      <c r="E557" s="35" t="s">
        <v>1810</v>
      </c>
      <c r="F557" s="34">
        <v>1</v>
      </c>
      <c r="G557" s="35" t="s">
        <v>51</v>
      </c>
      <c r="H557" s="35" t="s">
        <v>607</v>
      </c>
      <c r="I557" s="35" t="s">
        <v>60</v>
      </c>
      <c r="J557" s="35" t="s">
        <v>53</v>
      </c>
      <c r="K557" s="35" t="s">
        <v>53</v>
      </c>
      <c r="L557" s="35">
        <v>16</v>
      </c>
      <c r="M557" s="35">
        <v>55</v>
      </c>
      <c r="N557" s="35">
        <v>26</v>
      </c>
      <c r="O557" s="42">
        <v>87</v>
      </c>
      <c r="P557" s="42">
        <v>85</v>
      </c>
      <c r="Q557" s="42">
        <v>85</v>
      </c>
      <c r="R557" s="42">
        <v>85</v>
      </c>
      <c r="S557" s="42"/>
      <c r="T557" s="42"/>
      <c r="U557" s="42"/>
      <c r="V557" s="42"/>
      <c r="W557" s="42" t="s">
        <v>51</v>
      </c>
      <c r="X557" s="41" t="s">
        <v>1171</v>
      </c>
      <c r="Y557" s="34" t="s">
        <v>1172</v>
      </c>
    </row>
    <row r="558" s="2" customFormat="1" ht="84" customHeight="1" spans="1:25">
      <c r="A558" s="33">
        <v>526</v>
      </c>
      <c r="B558" s="33" t="s">
        <v>1811</v>
      </c>
      <c r="C558" s="35" t="s">
        <v>1812</v>
      </c>
      <c r="D558" s="40" t="s">
        <v>49</v>
      </c>
      <c r="E558" s="35" t="s">
        <v>1813</v>
      </c>
      <c r="F558" s="34">
        <v>1</v>
      </c>
      <c r="G558" s="35" t="s">
        <v>51</v>
      </c>
      <c r="H558" s="35" t="s">
        <v>225</v>
      </c>
      <c r="I558" s="35" t="s">
        <v>60</v>
      </c>
      <c r="J558" s="35" t="s">
        <v>53</v>
      </c>
      <c r="K558" s="35" t="s">
        <v>60</v>
      </c>
      <c r="L558" s="35">
        <v>6</v>
      </c>
      <c r="M558" s="35">
        <v>18</v>
      </c>
      <c r="N558" s="35">
        <v>26</v>
      </c>
      <c r="O558" s="42">
        <v>58</v>
      </c>
      <c r="P558" s="42">
        <v>50</v>
      </c>
      <c r="Q558" s="42">
        <v>50</v>
      </c>
      <c r="R558" s="42">
        <v>50</v>
      </c>
      <c r="S558" s="42"/>
      <c r="T558" s="42"/>
      <c r="U558" s="42"/>
      <c r="V558" s="42"/>
      <c r="W558" s="42" t="s">
        <v>51</v>
      </c>
      <c r="X558" s="41" t="s">
        <v>1171</v>
      </c>
      <c r="Y558" s="34" t="s">
        <v>1172</v>
      </c>
    </row>
    <row r="559" s="2" customFormat="1" ht="84" customHeight="1" spans="1:25">
      <c r="A559" s="33">
        <v>527</v>
      </c>
      <c r="B559" s="33" t="s">
        <v>1814</v>
      </c>
      <c r="C559" s="35" t="s">
        <v>1815</v>
      </c>
      <c r="D559" s="40" t="s">
        <v>49</v>
      </c>
      <c r="E559" s="35" t="s">
        <v>1816</v>
      </c>
      <c r="F559" s="34">
        <v>1</v>
      </c>
      <c r="G559" s="35" t="s">
        <v>51</v>
      </c>
      <c r="H559" s="35" t="s">
        <v>328</v>
      </c>
      <c r="I559" s="35" t="s">
        <v>53</v>
      </c>
      <c r="J559" s="35" t="s">
        <v>53</v>
      </c>
      <c r="K559" s="35" t="s">
        <v>60</v>
      </c>
      <c r="L559" s="35">
        <v>17</v>
      </c>
      <c r="M559" s="35">
        <v>44</v>
      </c>
      <c r="N559" s="35">
        <v>36</v>
      </c>
      <c r="O559" s="42">
        <v>108</v>
      </c>
      <c r="P559" s="42">
        <v>35</v>
      </c>
      <c r="Q559" s="42">
        <v>35</v>
      </c>
      <c r="R559" s="42">
        <v>35</v>
      </c>
      <c r="S559" s="42"/>
      <c r="T559" s="42"/>
      <c r="U559" s="42"/>
      <c r="V559" s="42"/>
      <c r="W559" s="42" t="s">
        <v>51</v>
      </c>
      <c r="X559" s="41" t="s">
        <v>1171</v>
      </c>
      <c r="Y559" s="34" t="s">
        <v>1172</v>
      </c>
    </row>
    <row r="560" s="2" customFormat="1" ht="84" customHeight="1" spans="1:25">
      <c r="A560" s="33">
        <v>528</v>
      </c>
      <c r="B560" s="33" t="s">
        <v>1817</v>
      </c>
      <c r="C560" s="35" t="s">
        <v>1818</v>
      </c>
      <c r="D560" s="40" t="s">
        <v>49</v>
      </c>
      <c r="E560" s="35" t="s">
        <v>1819</v>
      </c>
      <c r="F560" s="34">
        <v>1</v>
      </c>
      <c r="G560" s="35" t="s">
        <v>51</v>
      </c>
      <c r="H560" s="35" t="s">
        <v>328</v>
      </c>
      <c r="I560" s="35" t="s">
        <v>53</v>
      </c>
      <c r="J560" s="35" t="s">
        <v>53</v>
      </c>
      <c r="K560" s="35" t="s">
        <v>60</v>
      </c>
      <c r="L560" s="35">
        <v>14</v>
      </c>
      <c r="M560" s="35">
        <v>46</v>
      </c>
      <c r="N560" s="35">
        <v>44</v>
      </c>
      <c r="O560" s="42">
        <v>155</v>
      </c>
      <c r="P560" s="42">
        <v>75</v>
      </c>
      <c r="Q560" s="42">
        <v>75</v>
      </c>
      <c r="R560" s="42">
        <v>75</v>
      </c>
      <c r="S560" s="42"/>
      <c r="T560" s="42"/>
      <c r="U560" s="42"/>
      <c r="V560" s="42"/>
      <c r="W560" s="42" t="s">
        <v>51</v>
      </c>
      <c r="X560" s="41" t="s">
        <v>1171</v>
      </c>
      <c r="Y560" s="34" t="s">
        <v>1172</v>
      </c>
    </row>
    <row r="561" s="2" customFormat="1" ht="84" customHeight="1" spans="1:25">
      <c r="A561" s="33">
        <v>529</v>
      </c>
      <c r="B561" s="33" t="s">
        <v>1820</v>
      </c>
      <c r="C561" s="35" t="s">
        <v>1821</v>
      </c>
      <c r="D561" s="40" t="s">
        <v>49</v>
      </c>
      <c r="E561" s="35" t="s">
        <v>1822</v>
      </c>
      <c r="F561" s="34">
        <v>1</v>
      </c>
      <c r="G561" s="35" t="s">
        <v>51</v>
      </c>
      <c r="H561" s="35" t="s">
        <v>791</v>
      </c>
      <c r="I561" s="35" t="s">
        <v>60</v>
      </c>
      <c r="J561" s="35" t="s">
        <v>53</v>
      </c>
      <c r="K561" s="35" t="s">
        <v>60</v>
      </c>
      <c r="L561" s="35">
        <v>6</v>
      </c>
      <c r="M561" s="35">
        <v>21</v>
      </c>
      <c r="N561" s="35">
        <v>13</v>
      </c>
      <c r="O561" s="42">
        <v>45</v>
      </c>
      <c r="P561" s="42">
        <v>250</v>
      </c>
      <c r="Q561" s="42">
        <v>250</v>
      </c>
      <c r="R561" s="42">
        <v>250</v>
      </c>
      <c r="S561" s="42"/>
      <c r="T561" s="42"/>
      <c r="U561" s="42"/>
      <c r="V561" s="42"/>
      <c r="W561" s="42" t="s">
        <v>51</v>
      </c>
      <c r="X561" s="41" t="s">
        <v>1171</v>
      </c>
      <c r="Y561" s="34" t="s">
        <v>1172</v>
      </c>
    </row>
    <row r="562" s="2" customFormat="1" ht="84" customHeight="1" spans="1:25">
      <c r="A562" s="33">
        <v>530</v>
      </c>
      <c r="B562" s="33" t="s">
        <v>1823</v>
      </c>
      <c r="C562" s="35" t="s">
        <v>1824</v>
      </c>
      <c r="D562" s="40" t="s">
        <v>49</v>
      </c>
      <c r="E562" s="35" t="s">
        <v>1825</v>
      </c>
      <c r="F562" s="34">
        <v>1</v>
      </c>
      <c r="G562" s="35" t="s">
        <v>51</v>
      </c>
      <c r="H562" s="35" t="s">
        <v>791</v>
      </c>
      <c r="I562" s="35" t="s">
        <v>60</v>
      </c>
      <c r="J562" s="35" t="s">
        <v>53</v>
      </c>
      <c r="K562" s="35" t="s">
        <v>60</v>
      </c>
      <c r="L562" s="35">
        <v>22</v>
      </c>
      <c r="M562" s="35">
        <v>80</v>
      </c>
      <c r="N562" s="35">
        <v>27</v>
      </c>
      <c r="O562" s="42">
        <v>121</v>
      </c>
      <c r="P562" s="42">
        <v>50</v>
      </c>
      <c r="Q562" s="42">
        <v>50</v>
      </c>
      <c r="R562" s="42">
        <v>50</v>
      </c>
      <c r="S562" s="42"/>
      <c r="T562" s="42"/>
      <c r="U562" s="42"/>
      <c r="V562" s="42"/>
      <c r="W562" s="42" t="s">
        <v>51</v>
      </c>
      <c r="X562" s="41" t="s">
        <v>1171</v>
      </c>
      <c r="Y562" s="34" t="s">
        <v>1172</v>
      </c>
    </row>
    <row r="563" s="2" customFormat="1" ht="84" customHeight="1" spans="1:25">
      <c r="A563" s="33">
        <v>531</v>
      </c>
      <c r="B563" s="33" t="s">
        <v>1826</v>
      </c>
      <c r="C563" s="35" t="s">
        <v>1827</v>
      </c>
      <c r="D563" s="40" t="s">
        <v>49</v>
      </c>
      <c r="E563" s="35" t="s">
        <v>1828</v>
      </c>
      <c r="F563" s="34">
        <v>1</v>
      </c>
      <c r="G563" s="35" t="s">
        <v>51</v>
      </c>
      <c r="H563" s="35" t="s">
        <v>791</v>
      </c>
      <c r="I563" s="35" t="s">
        <v>60</v>
      </c>
      <c r="J563" s="35" t="s">
        <v>53</v>
      </c>
      <c r="K563" s="35" t="s">
        <v>60</v>
      </c>
      <c r="L563" s="35">
        <v>4</v>
      </c>
      <c r="M563" s="35">
        <v>16</v>
      </c>
      <c r="N563" s="35">
        <v>9</v>
      </c>
      <c r="O563" s="42">
        <v>36</v>
      </c>
      <c r="P563" s="42">
        <v>35</v>
      </c>
      <c r="Q563" s="42">
        <v>35</v>
      </c>
      <c r="R563" s="42">
        <v>35</v>
      </c>
      <c r="S563" s="42"/>
      <c r="T563" s="42"/>
      <c r="U563" s="42"/>
      <c r="V563" s="42"/>
      <c r="W563" s="42" t="s">
        <v>51</v>
      </c>
      <c r="X563" s="41" t="s">
        <v>1171</v>
      </c>
      <c r="Y563" s="34" t="s">
        <v>1172</v>
      </c>
    </row>
    <row r="564" s="2" customFormat="1" ht="84" customHeight="1" spans="1:25">
      <c r="A564" s="33">
        <v>532</v>
      </c>
      <c r="B564" s="33" t="s">
        <v>1829</v>
      </c>
      <c r="C564" s="35" t="s">
        <v>1830</v>
      </c>
      <c r="D564" s="40" t="s">
        <v>49</v>
      </c>
      <c r="E564" s="35" t="s">
        <v>1831</v>
      </c>
      <c r="F564" s="34">
        <v>1</v>
      </c>
      <c r="G564" s="35" t="s">
        <v>51</v>
      </c>
      <c r="H564" s="35" t="s">
        <v>324</v>
      </c>
      <c r="I564" s="35" t="s">
        <v>53</v>
      </c>
      <c r="J564" s="35" t="s">
        <v>53</v>
      </c>
      <c r="K564" s="35" t="s">
        <v>53</v>
      </c>
      <c r="L564" s="35">
        <v>39</v>
      </c>
      <c r="M564" s="35">
        <v>120</v>
      </c>
      <c r="N564" s="35">
        <v>75</v>
      </c>
      <c r="O564" s="42">
        <v>251</v>
      </c>
      <c r="P564" s="42">
        <v>240</v>
      </c>
      <c r="Q564" s="42">
        <v>240</v>
      </c>
      <c r="R564" s="42">
        <v>240</v>
      </c>
      <c r="S564" s="42"/>
      <c r="T564" s="42"/>
      <c r="U564" s="42"/>
      <c r="V564" s="42"/>
      <c r="W564" s="42" t="s">
        <v>51</v>
      </c>
      <c r="X564" s="41" t="s">
        <v>1171</v>
      </c>
      <c r="Y564" s="34" t="s">
        <v>1172</v>
      </c>
    </row>
    <row r="565" s="2" customFormat="1" ht="84" customHeight="1" spans="1:25">
      <c r="A565" s="33">
        <v>533</v>
      </c>
      <c r="B565" s="33" t="s">
        <v>1832</v>
      </c>
      <c r="C565" s="35" t="s">
        <v>1833</v>
      </c>
      <c r="D565" s="40" t="s">
        <v>49</v>
      </c>
      <c r="E565" s="35" t="s">
        <v>1834</v>
      </c>
      <c r="F565" s="34">
        <v>1</v>
      </c>
      <c r="G565" s="35" t="s">
        <v>51</v>
      </c>
      <c r="H565" s="35" t="s">
        <v>324</v>
      </c>
      <c r="I565" s="35" t="s">
        <v>53</v>
      </c>
      <c r="J565" s="35" t="s">
        <v>53</v>
      </c>
      <c r="K565" s="35" t="s">
        <v>53</v>
      </c>
      <c r="L565" s="35">
        <v>24</v>
      </c>
      <c r="M565" s="35">
        <v>66</v>
      </c>
      <c r="N565" s="35">
        <v>55</v>
      </c>
      <c r="O565" s="42">
        <v>185</v>
      </c>
      <c r="P565" s="42">
        <v>115</v>
      </c>
      <c r="Q565" s="42">
        <v>115</v>
      </c>
      <c r="R565" s="42">
        <v>115</v>
      </c>
      <c r="S565" s="42"/>
      <c r="T565" s="42"/>
      <c r="U565" s="42"/>
      <c r="V565" s="42"/>
      <c r="W565" s="42" t="s">
        <v>51</v>
      </c>
      <c r="X565" s="41" t="s">
        <v>1171</v>
      </c>
      <c r="Y565" s="34" t="s">
        <v>1172</v>
      </c>
    </row>
    <row r="566" s="2" customFormat="1" ht="84" customHeight="1" spans="1:25">
      <c r="A566" s="33">
        <v>534</v>
      </c>
      <c r="B566" s="33" t="s">
        <v>1835</v>
      </c>
      <c r="C566" s="35" t="s">
        <v>1836</v>
      </c>
      <c r="D566" s="40" t="s">
        <v>49</v>
      </c>
      <c r="E566" s="35" t="s">
        <v>1837</v>
      </c>
      <c r="F566" s="34">
        <v>1</v>
      </c>
      <c r="G566" s="35" t="s">
        <v>51</v>
      </c>
      <c r="H566" s="35" t="s">
        <v>324</v>
      </c>
      <c r="I566" s="35" t="s">
        <v>53</v>
      </c>
      <c r="J566" s="35" t="s">
        <v>53</v>
      </c>
      <c r="K566" s="35" t="s">
        <v>53</v>
      </c>
      <c r="L566" s="35">
        <v>37</v>
      </c>
      <c r="M566" s="35">
        <v>106</v>
      </c>
      <c r="N566" s="35">
        <v>59</v>
      </c>
      <c r="O566" s="42">
        <v>188</v>
      </c>
      <c r="P566" s="42">
        <v>50</v>
      </c>
      <c r="Q566" s="42">
        <v>50</v>
      </c>
      <c r="R566" s="42">
        <v>50</v>
      </c>
      <c r="S566" s="42"/>
      <c r="T566" s="42"/>
      <c r="U566" s="42"/>
      <c r="V566" s="42"/>
      <c r="W566" s="42" t="s">
        <v>51</v>
      </c>
      <c r="X566" s="41" t="s">
        <v>1171</v>
      </c>
      <c r="Y566" s="34" t="s">
        <v>1172</v>
      </c>
    </row>
    <row r="567" s="2" customFormat="1" ht="84" customHeight="1" spans="1:25">
      <c r="A567" s="33">
        <v>535</v>
      </c>
      <c r="B567" s="33" t="s">
        <v>1838</v>
      </c>
      <c r="C567" s="35" t="s">
        <v>1839</v>
      </c>
      <c r="D567" s="40" t="s">
        <v>49</v>
      </c>
      <c r="E567" s="35" t="s">
        <v>1834</v>
      </c>
      <c r="F567" s="34">
        <v>1</v>
      </c>
      <c r="G567" s="35" t="s">
        <v>51</v>
      </c>
      <c r="H567" s="35" t="s">
        <v>324</v>
      </c>
      <c r="I567" s="35" t="s">
        <v>53</v>
      </c>
      <c r="J567" s="35" t="s">
        <v>53</v>
      </c>
      <c r="K567" s="35" t="s">
        <v>53</v>
      </c>
      <c r="L567" s="35">
        <v>24</v>
      </c>
      <c r="M567" s="35">
        <v>66</v>
      </c>
      <c r="N567" s="35">
        <v>55</v>
      </c>
      <c r="O567" s="42">
        <v>185</v>
      </c>
      <c r="P567" s="42">
        <v>125</v>
      </c>
      <c r="Q567" s="42">
        <v>125</v>
      </c>
      <c r="R567" s="42">
        <v>125</v>
      </c>
      <c r="S567" s="42"/>
      <c r="T567" s="42"/>
      <c r="U567" s="42"/>
      <c r="V567" s="42"/>
      <c r="W567" s="42" t="s">
        <v>51</v>
      </c>
      <c r="X567" s="41" t="s">
        <v>1171</v>
      </c>
      <c r="Y567" s="34" t="s">
        <v>1172</v>
      </c>
    </row>
    <row r="568" s="2" customFormat="1" ht="130" customHeight="1" spans="1:25">
      <c r="A568" s="33">
        <v>536</v>
      </c>
      <c r="B568" s="33" t="s">
        <v>1840</v>
      </c>
      <c r="C568" s="35" t="s">
        <v>1841</v>
      </c>
      <c r="D568" s="40" t="s">
        <v>49</v>
      </c>
      <c r="E568" s="35" t="s">
        <v>1842</v>
      </c>
      <c r="F568" s="34">
        <v>1</v>
      </c>
      <c r="G568" s="35" t="s">
        <v>132</v>
      </c>
      <c r="H568" s="35" t="s">
        <v>438</v>
      </c>
      <c r="I568" s="35" t="s">
        <v>60</v>
      </c>
      <c r="J568" s="35" t="s">
        <v>53</v>
      </c>
      <c r="K568" s="35" t="s">
        <v>53</v>
      </c>
      <c r="L568" s="35">
        <v>42</v>
      </c>
      <c r="M568" s="35">
        <v>146</v>
      </c>
      <c r="N568" s="35">
        <v>103</v>
      </c>
      <c r="O568" s="42">
        <v>335</v>
      </c>
      <c r="P568" s="42">
        <v>81.25</v>
      </c>
      <c r="Q568" s="42">
        <v>81.25</v>
      </c>
      <c r="R568" s="42">
        <v>81.25</v>
      </c>
      <c r="S568" s="42"/>
      <c r="T568" s="42"/>
      <c r="U568" s="42"/>
      <c r="V568" s="42"/>
      <c r="W568" s="42" t="s">
        <v>132</v>
      </c>
      <c r="X568" s="42" t="s">
        <v>284</v>
      </c>
      <c r="Y568" s="34" t="s">
        <v>1172</v>
      </c>
    </row>
    <row r="569" s="2" customFormat="1" ht="91" customHeight="1" spans="1:25">
      <c r="A569" s="33">
        <v>537</v>
      </c>
      <c r="B569" s="33" t="s">
        <v>1843</v>
      </c>
      <c r="C569" s="35" t="s">
        <v>1844</v>
      </c>
      <c r="D569" s="40" t="s">
        <v>49</v>
      </c>
      <c r="E569" s="35" t="s">
        <v>1845</v>
      </c>
      <c r="F569" s="34">
        <v>1</v>
      </c>
      <c r="G569" s="35" t="s">
        <v>132</v>
      </c>
      <c r="H569" s="35" t="s">
        <v>446</v>
      </c>
      <c r="I569" s="35" t="s">
        <v>60</v>
      </c>
      <c r="J569" s="40" t="s">
        <v>53</v>
      </c>
      <c r="K569" s="35" t="s">
        <v>53</v>
      </c>
      <c r="L569" s="35">
        <v>20</v>
      </c>
      <c r="M569" s="35">
        <v>72</v>
      </c>
      <c r="N569" s="35">
        <v>108</v>
      </c>
      <c r="O569" s="42">
        <v>363</v>
      </c>
      <c r="P569" s="42">
        <v>83.2</v>
      </c>
      <c r="Q569" s="42">
        <v>83.2</v>
      </c>
      <c r="R569" s="42">
        <v>83.2</v>
      </c>
      <c r="S569" s="42"/>
      <c r="T569" s="42"/>
      <c r="U569" s="42"/>
      <c r="V569" s="42"/>
      <c r="W569" s="42" t="s">
        <v>132</v>
      </c>
      <c r="X569" s="41" t="s">
        <v>1171</v>
      </c>
      <c r="Y569" s="34" t="s">
        <v>1172</v>
      </c>
    </row>
    <row r="570" s="2" customFormat="1" ht="76" customHeight="1" spans="1:25">
      <c r="A570" s="33">
        <v>538</v>
      </c>
      <c r="B570" s="33" t="s">
        <v>1846</v>
      </c>
      <c r="C570" s="35" t="s">
        <v>1847</v>
      </c>
      <c r="D570" s="40" t="s">
        <v>49</v>
      </c>
      <c r="E570" s="35" t="s">
        <v>1848</v>
      </c>
      <c r="F570" s="34">
        <v>1</v>
      </c>
      <c r="G570" s="35" t="s">
        <v>91</v>
      </c>
      <c r="H570" s="35" t="s">
        <v>690</v>
      </c>
      <c r="I570" s="35" t="s">
        <v>53</v>
      </c>
      <c r="J570" s="40" t="s">
        <v>53</v>
      </c>
      <c r="K570" s="35" t="s">
        <v>60</v>
      </c>
      <c r="L570" s="35">
        <v>261</v>
      </c>
      <c r="M570" s="35">
        <v>719</v>
      </c>
      <c r="N570" s="35">
        <v>713</v>
      </c>
      <c r="O570" s="42">
        <v>2225</v>
      </c>
      <c r="P570" s="42">
        <v>650</v>
      </c>
      <c r="Q570" s="42">
        <v>650</v>
      </c>
      <c r="R570" s="42">
        <v>650</v>
      </c>
      <c r="S570" s="42"/>
      <c r="T570" s="42"/>
      <c r="U570" s="42"/>
      <c r="V570" s="42"/>
      <c r="W570" s="42" t="s">
        <v>91</v>
      </c>
      <c r="X570" s="41" t="s">
        <v>1171</v>
      </c>
      <c r="Y570" s="34" t="s">
        <v>1172</v>
      </c>
    </row>
    <row r="571" s="2" customFormat="1" ht="76" customHeight="1" spans="1:25">
      <c r="A571" s="33">
        <v>539</v>
      </c>
      <c r="B571" s="33" t="s">
        <v>1849</v>
      </c>
      <c r="C571" s="35" t="s">
        <v>1850</v>
      </c>
      <c r="D571" s="40" t="s">
        <v>49</v>
      </c>
      <c r="E571" s="35" t="s">
        <v>1848</v>
      </c>
      <c r="F571" s="34">
        <v>1</v>
      </c>
      <c r="G571" s="35" t="s">
        <v>91</v>
      </c>
      <c r="H571" s="35" t="s">
        <v>354</v>
      </c>
      <c r="I571" s="40" t="s">
        <v>60</v>
      </c>
      <c r="J571" s="40" t="s">
        <v>53</v>
      </c>
      <c r="K571" s="40" t="s">
        <v>53</v>
      </c>
      <c r="L571" s="35">
        <v>128</v>
      </c>
      <c r="M571" s="35">
        <v>384</v>
      </c>
      <c r="N571" s="35">
        <v>216</v>
      </c>
      <c r="O571" s="42">
        <v>648</v>
      </c>
      <c r="P571" s="42">
        <v>156</v>
      </c>
      <c r="Q571" s="42">
        <v>156</v>
      </c>
      <c r="R571" s="42">
        <v>156</v>
      </c>
      <c r="S571" s="42"/>
      <c r="T571" s="42"/>
      <c r="U571" s="42"/>
      <c r="V571" s="42"/>
      <c r="W571" s="42" t="s">
        <v>91</v>
      </c>
      <c r="X571" s="41" t="s">
        <v>1171</v>
      </c>
      <c r="Y571" s="34" t="s">
        <v>1172</v>
      </c>
    </row>
    <row r="572" s="2" customFormat="1" ht="76" customHeight="1" spans="1:25">
      <c r="A572" s="33">
        <v>540</v>
      </c>
      <c r="B572" s="33" t="s">
        <v>1851</v>
      </c>
      <c r="C572" s="35" t="s">
        <v>1852</v>
      </c>
      <c r="D572" s="40" t="s">
        <v>49</v>
      </c>
      <c r="E572" s="35" t="s">
        <v>1848</v>
      </c>
      <c r="F572" s="34">
        <v>1</v>
      </c>
      <c r="G572" s="35" t="s">
        <v>91</v>
      </c>
      <c r="H572" s="35" t="s">
        <v>639</v>
      </c>
      <c r="I572" s="35" t="s">
        <v>60</v>
      </c>
      <c r="J572" s="40" t="s">
        <v>53</v>
      </c>
      <c r="K572" s="35" t="s">
        <v>60</v>
      </c>
      <c r="L572" s="35">
        <v>16</v>
      </c>
      <c r="M572" s="35">
        <v>61</v>
      </c>
      <c r="N572" s="35">
        <v>35</v>
      </c>
      <c r="O572" s="42">
        <v>112</v>
      </c>
      <c r="P572" s="42">
        <v>107.25</v>
      </c>
      <c r="Q572" s="42">
        <v>107.25</v>
      </c>
      <c r="R572" s="42">
        <v>107.25</v>
      </c>
      <c r="S572" s="42"/>
      <c r="T572" s="42"/>
      <c r="U572" s="42"/>
      <c r="V572" s="42"/>
      <c r="W572" s="42" t="s">
        <v>91</v>
      </c>
      <c r="X572" s="41" t="s">
        <v>1171</v>
      </c>
      <c r="Y572" s="34" t="s">
        <v>1172</v>
      </c>
    </row>
    <row r="573" s="2" customFormat="1" ht="76" customHeight="1" spans="1:25">
      <c r="A573" s="33">
        <v>541</v>
      </c>
      <c r="B573" s="33" t="s">
        <v>1853</v>
      </c>
      <c r="C573" s="35" t="s">
        <v>1854</v>
      </c>
      <c r="D573" s="40" t="s">
        <v>49</v>
      </c>
      <c r="E573" s="35" t="s">
        <v>1848</v>
      </c>
      <c r="F573" s="34">
        <v>1</v>
      </c>
      <c r="G573" s="35" t="s">
        <v>91</v>
      </c>
      <c r="H573" s="35" t="s">
        <v>456</v>
      </c>
      <c r="I573" s="40" t="s">
        <v>60</v>
      </c>
      <c r="J573" s="40" t="s">
        <v>53</v>
      </c>
      <c r="K573" s="40" t="s">
        <v>53</v>
      </c>
      <c r="L573" s="35">
        <v>45</v>
      </c>
      <c r="M573" s="35">
        <v>174</v>
      </c>
      <c r="N573" s="35">
        <v>47</v>
      </c>
      <c r="O573" s="42">
        <v>183</v>
      </c>
      <c r="P573" s="42">
        <v>91</v>
      </c>
      <c r="Q573" s="42">
        <v>91</v>
      </c>
      <c r="R573" s="42">
        <v>91</v>
      </c>
      <c r="S573" s="42"/>
      <c r="T573" s="42"/>
      <c r="U573" s="42"/>
      <c r="V573" s="42"/>
      <c r="W573" s="42" t="s">
        <v>91</v>
      </c>
      <c r="X573" s="41" t="s">
        <v>1171</v>
      </c>
      <c r="Y573" s="34" t="s">
        <v>1172</v>
      </c>
    </row>
    <row r="574" s="2" customFormat="1" ht="76" customHeight="1" spans="1:25">
      <c r="A574" s="33">
        <v>542</v>
      </c>
      <c r="B574" s="33" t="s">
        <v>1855</v>
      </c>
      <c r="C574" s="35" t="s">
        <v>1856</v>
      </c>
      <c r="D574" s="40" t="s">
        <v>49</v>
      </c>
      <c r="E574" s="35" t="s">
        <v>1848</v>
      </c>
      <c r="F574" s="34">
        <v>1</v>
      </c>
      <c r="G574" s="35" t="s">
        <v>91</v>
      </c>
      <c r="H574" s="35" t="s">
        <v>358</v>
      </c>
      <c r="I574" s="35" t="s">
        <v>60</v>
      </c>
      <c r="J574" s="40" t="s">
        <v>53</v>
      </c>
      <c r="K574" s="40" t="s">
        <v>53</v>
      </c>
      <c r="L574" s="35">
        <v>36</v>
      </c>
      <c r="M574" s="35">
        <v>96</v>
      </c>
      <c r="N574" s="35">
        <v>109</v>
      </c>
      <c r="O574" s="42">
        <v>327</v>
      </c>
      <c r="P574" s="42">
        <v>305</v>
      </c>
      <c r="Q574" s="42">
        <v>305</v>
      </c>
      <c r="R574" s="42">
        <v>305</v>
      </c>
      <c r="S574" s="42"/>
      <c r="T574" s="42"/>
      <c r="U574" s="42"/>
      <c r="V574" s="42"/>
      <c r="W574" s="42" t="s">
        <v>91</v>
      </c>
      <c r="X574" s="41" t="s">
        <v>1171</v>
      </c>
      <c r="Y574" s="34" t="s">
        <v>1172</v>
      </c>
    </row>
    <row r="575" s="2" customFormat="1" ht="76" customHeight="1" spans="1:25">
      <c r="A575" s="33">
        <v>543</v>
      </c>
      <c r="B575" s="33" t="s">
        <v>1857</v>
      </c>
      <c r="C575" s="35" t="s">
        <v>1858</v>
      </c>
      <c r="D575" s="40" t="s">
        <v>49</v>
      </c>
      <c r="E575" s="35" t="s">
        <v>1848</v>
      </c>
      <c r="F575" s="34">
        <v>1</v>
      </c>
      <c r="G575" s="35" t="s">
        <v>91</v>
      </c>
      <c r="H575" s="35" t="s">
        <v>646</v>
      </c>
      <c r="I575" s="35" t="s">
        <v>53</v>
      </c>
      <c r="J575" s="40" t="s">
        <v>53</v>
      </c>
      <c r="K575" s="35" t="s">
        <v>60</v>
      </c>
      <c r="L575" s="35">
        <v>90</v>
      </c>
      <c r="M575" s="35">
        <v>277</v>
      </c>
      <c r="N575" s="35">
        <v>90</v>
      </c>
      <c r="O575" s="42">
        <v>277</v>
      </c>
      <c r="P575" s="42">
        <v>292.5</v>
      </c>
      <c r="Q575" s="42">
        <v>292.5</v>
      </c>
      <c r="R575" s="42">
        <v>292.5</v>
      </c>
      <c r="S575" s="42"/>
      <c r="T575" s="42"/>
      <c r="U575" s="42"/>
      <c r="V575" s="42"/>
      <c r="W575" s="42" t="s">
        <v>91</v>
      </c>
      <c r="X575" s="41" t="s">
        <v>1171</v>
      </c>
      <c r="Y575" s="34" t="s">
        <v>1172</v>
      </c>
    </row>
    <row r="576" s="2" customFormat="1" ht="76" customHeight="1" spans="1:25">
      <c r="A576" s="33">
        <v>544</v>
      </c>
      <c r="B576" s="33" t="s">
        <v>1859</v>
      </c>
      <c r="C576" s="35" t="s">
        <v>1860</v>
      </c>
      <c r="D576" s="40" t="s">
        <v>49</v>
      </c>
      <c r="E576" s="35" t="s">
        <v>1848</v>
      </c>
      <c r="F576" s="34">
        <v>1</v>
      </c>
      <c r="G576" s="35" t="s">
        <v>91</v>
      </c>
      <c r="H576" s="35" t="s">
        <v>646</v>
      </c>
      <c r="I576" s="35" t="s">
        <v>53</v>
      </c>
      <c r="J576" s="40" t="s">
        <v>53</v>
      </c>
      <c r="K576" s="35" t="s">
        <v>60</v>
      </c>
      <c r="L576" s="35">
        <v>38</v>
      </c>
      <c r="M576" s="35">
        <v>107</v>
      </c>
      <c r="N576" s="35">
        <v>38</v>
      </c>
      <c r="O576" s="42">
        <v>107</v>
      </c>
      <c r="P576" s="42">
        <v>130</v>
      </c>
      <c r="Q576" s="42">
        <v>130</v>
      </c>
      <c r="R576" s="42">
        <v>130</v>
      </c>
      <c r="S576" s="42"/>
      <c r="T576" s="42"/>
      <c r="U576" s="42"/>
      <c r="V576" s="42"/>
      <c r="W576" s="42" t="s">
        <v>91</v>
      </c>
      <c r="X576" s="42" t="s">
        <v>1171</v>
      </c>
      <c r="Y576" s="34" t="s">
        <v>1172</v>
      </c>
    </row>
    <row r="577" s="2" customFormat="1" ht="76" customHeight="1" spans="1:25">
      <c r="A577" s="33">
        <v>545</v>
      </c>
      <c r="B577" s="33" t="s">
        <v>1861</v>
      </c>
      <c r="C577" s="35" t="s">
        <v>1862</v>
      </c>
      <c r="D577" s="40" t="s">
        <v>49</v>
      </c>
      <c r="E577" s="35" t="s">
        <v>1863</v>
      </c>
      <c r="F577" s="34">
        <v>1</v>
      </c>
      <c r="G577" s="35" t="s">
        <v>91</v>
      </c>
      <c r="H577" s="35" t="s">
        <v>1864</v>
      </c>
      <c r="I577" s="40" t="s">
        <v>53</v>
      </c>
      <c r="J577" s="40" t="s">
        <v>53</v>
      </c>
      <c r="K577" s="40" t="s">
        <v>53</v>
      </c>
      <c r="L577" s="35">
        <v>31</v>
      </c>
      <c r="M577" s="35">
        <v>105</v>
      </c>
      <c r="N577" s="35">
        <v>31</v>
      </c>
      <c r="O577" s="42">
        <v>105</v>
      </c>
      <c r="P577" s="42">
        <v>78</v>
      </c>
      <c r="Q577" s="42">
        <v>78</v>
      </c>
      <c r="R577" s="42">
        <v>78</v>
      </c>
      <c r="S577" s="42"/>
      <c r="T577" s="42"/>
      <c r="U577" s="42"/>
      <c r="V577" s="42"/>
      <c r="W577" s="42" t="s">
        <v>91</v>
      </c>
      <c r="X577" s="42" t="s">
        <v>1171</v>
      </c>
      <c r="Y577" s="34" t="s">
        <v>1172</v>
      </c>
    </row>
    <row r="578" s="2" customFormat="1" ht="76" customHeight="1" spans="1:25">
      <c r="A578" s="33">
        <v>546</v>
      </c>
      <c r="B578" s="33" t="s">
        <v>1865</v>
      </c>
      <c r="C578" s="35" t="s">
        <v>1866</v>
      </c>
      <c r="D578" s="40" t="s">
        <v>49</v>
      </c>
      <c r="E578" s="35" t="s">
        <v>1867</v>
      </c>
      <c r="F578" s="34">
        <v>1</v>
      </c>
      <c r="G578" s="35" t="s">
        <v>91</v>
      </c>
      <c r="H578" s="35" t="s">
        <v>1864</v>
      </c>
      <c r="I578" s="40" t="s">
        <v>53</v>
      </c>
      <c r="J578" s="40" t="s">
        <v>53</v>
      </c>
      <c r="K578" s="40" t="s">
        <v>53</v>
      </c>
      <c r="L578" s="35">
        <v>33</v>
      </c>
      <c r="M578" s="35">
        <v>115</v>
      </c>
      <c r="N578" s="35">
        <v>33</v>
      </c>
      <c r="O578" s="42">
        <v>115</v>
      </c>
      <c r="P578" s="42">
        <v>32.5</v>
      </c>
      <c r="Q578" s="42">
        <v>32.5</v>
      </c>
      <c r="R578" s="42">
        <v>32.5</v>
      </c>
      <c r="S578" s="42"/>
      <c r="T578" s="42"/>
      <c r="U578" s="42"/>
      <c r="V578" s="42"/>
      <c r="W578" s="42" t="s">
        <v>91</v>
      </c>
      <c r="X578" s="42" t="s">
        <v>1171</v>
      </c>
      <c r="Y578" s="34" t="s">
        <v>1172</v>
      </c>
    </row>
    <row r="579" s="2" customFormat="1" ht="76" customHeight="1" spans="1:25">
      <c r="A579" s="33">
        <v>547</v>
      </c>
      <c r="B579" s="33" t="s">
        <v>1868</v>
      </c>
      <c r="C579" s="35" t="s">
        <v>1869</v>
      </c>
      <c r="D579" s="40" t="s">
        <v>49</v>
      </c>
      <c r="E579" s="35" t="s">
        <v>1870</v>
      </c>
      <c r="F579" s="34">
        <v>1</v>
      </c>
      <c r="G579" s="35" t="s">
        <v>91</v>
      </c>
      <c r="H579" s="35" t="s">
        <v>1864</v>
      </c>
      <c r="I579" s="40" t="s">
        <v>53</v>
      </c>
      <c r="J579" s="40" t="s">
        <v>53</v>
      </c>
      <c r="K579" s="40" t="s">
        <v>53</v>
      </c>
      <c r="L579" s="35">
        <v>35</v>
      </c>
      <c r="M579" s="35">
        <v>115</v>
      </c>
      <c r="N579" s="35">
        <v>35</v>
      </c>
      <c r="O579" s="42">
        <v>115</v>
      </c>
      <c r="P579" s="42">
        <v>97.5</v>
      </c>
      <c r="Q579" s="42">
        <v>97.5</v>
      </c>
      <c r="R579" s="42">
        <v>97.5</v>
      </c>
      <c r="S579" s="42"/>
      <c r="T579" s="42"/>
      <c r="U579" s="42"/>
      <c r="V579" s="42"/>
      <c r="W579" s="42" t="s">
        <v>91</v>
      </c>
      <c r="X579" s="42" t="s">
        <v>1171</v>
      </c>
      <c r="Y579" s="34" t="s">
        <v>1172</v>
      </c>
    </row>
    <row r="580" s="2" customFormat="1" ht="76" customHeight="1" spans="1:25">
      <c r="A580" s="33">
        <v>548</v>
      </c>
      <c r="B580" s="33" t="s">
        <v>1871</v>
      </c>
      <c r="C580" s="35" t="s">
        <v>1872</v>
      </c>
      <c r="D580" s="40" t="s">
        <v>49</v>
      </c>
      <c r="E580" s="35" t="s">
        <v>1873</v>
      </c>
      <c r="F580" s="34">
        <v>1</v>
      </c>
      <c r="G580" s="35" t="s">
        <v>91</v>
      </c>
      <c r="H580" s="35" t="s">
        <v>1864</v>
      </c>
      <c r="I580" s="40" t="s">
        <v>53</v>
      </c>
      <c r="J580" s="40" t="s">
        <v>53</v>
      </c>
      <c r="K580" s="40" t="s">
        <v>53</v>
      </c>
      <c r="L580" s="35">
        <v>30</v>
      </c>
      <c r="M580" s="35">
        <v>102</v>
      </c>
      <c r="N580" s="35">
        <v>30</v>
      </c>
      <c r="O580" s="42">
        <v>102</v>
      </c>
      <c r="P580" s="42">
        <v>97.5</v>
      </c>
      <c r="Q580" s="42">
        <v>97.5</v>
      </c>
      <c r="R580" s="42">
        <v>97.5</v>
      </c>
      <c r="S580" s="42"/>
      <c r="T580" s="42"/>
      <c r="U580" s="42"/>
      <c r="V580" s="42"/>
      <c r="W580" s="42" t="s">
        <v>91</v>
      </c>
      <c r="X580" s="42" t="s">
        <v>1171</v>
      </c>
      <c r="Y580" s="34" t="s">
        <v>1172</v>
      </c>
    </row>
    <row r="581" s="2" customFormat="1" ht="76" customHeight="1" spans="1:25">
      <c r="A581" s="33">
        <v>549</v>
      </c>
      <c r="B581" s="33" t="s">
        <v>1874</v>
      </c>
      <c r="C581" s="35" t="s">
        <v>1875</v>
      </c>
      <c r="D581" s="40" t="s">
        <v>49</v>
      </c>
      <c r="E581" s="35" t="s">
        <v>1876</v>
      </c>
      <c r="F581" s="34">
        <v>1</v>
      </c>
      <c r="G581" s="35" t="s">
        <v>91</v>
      </c>
      <c r="H581" s="35" t="s">
        <v>1159</v>
      </c>
      <c r="I581" s="35" t="s">
        <v>60</v>
      </c>
      <c r="J581" s="40" t="s">
        <v>53</v>
      </c>
      <c r="K581" s="40" t="s">
        <v>53</v>
      </c>
      <c r="L581" s="35">
        <v>12</v>
      </c>
      <c r="M581" s="35">
        <v>38</v>
      </c>
      <c r="N581" s="35">
        <v>46</v>
      </c>
      <c r="O581" s="42">
        <v>130</v>
      </c>
      <c r="P581" s="42">
        <v>25</v>
      </c>
      <c r="Q581" s="42">
        <v>25</v>
      </c>
      <c r="R581" s="42">
        <v>25</v>
      </c>
      <c r="S581" s="42"/>
      <c r="T581" s="42"/>
      <c r="U581" s="42"/>
      <c r="V581" s="42"/>
      <c r="W581" s="42" t="s">
        <v>91</v>
      </c>
      <c r="X581" s="42" t="s">
        <v>1171</v>
      </c>
      <c r="Y581" s="34" t="s">
        <v>1172</v>
      </c>
    </row>
    <row r="582" s="2" customFormat="1" ht="76" customHeight="1" spans="1:25">
      <c r="A582" s="33">
        <v>550</v>
      </c>
      <c r="B582" s="33" t="s">
        <v>1877</v>
      </c>
      <c r="C582" s="35" t="s">
        <v>1878</v>
      </c>
      <c r="D582" s="40" t="s">
        <v>49</v>
      </c>
      <c r="E582" s="35" t="s">
        <v>1879</v>
      </c>
      <c r="F582" s="34">
        <v>1</v>
      </c>
      <c r="G582" s="35" t="s">
        <v>65</v>
      </c>
      <c r="H582" s="35" t="s">
        <v>834</v>
      </c>
      <c r="I582" s="35" t="s">
        <v>60</v>
      </c>
      <c r="J582" s="40" t="s">
        <v>53</v>
      </c>
      <c r="K582" s="40" t="s">
        <v>60</v>
      </c>
      <c r="L582" s="35">
        <v>15</v>
      </c>
      <c r="M582" s="35">
        <v>52</v>
      </c>
      <c r="N582" s="35">
        <v>42</v>
      </c>
      <c r="O582" s="42">
        <v>75</v>
      </c>
      <c r="P582" s="42">
        <v>100</v>
      </c>
      <c r="Q582" s="42">
        <v>100</v>
      </c>
      <c r="R582" s="42">
        <v>100</v>
      </c>
      <c r="S582" s="42"/>
      <c r="T582" s="42"/>
      <c r="U582" s="42"/>
      <c r="V582" s="42"/>
      <c r="W582" s="42" t="s">
        <v>65</v>
      </c>
      <c r="X582" s="42" t="s">
        <v>1171</v>
      </c>
      <c r="Y582" s="34" t="s">
        <v>1172</v>
      </c>
    </row>
    <row r="583" s="2" customFormat="1" ht="76" customHeight="1" spans="1:25">
      <c r="A583" s="33">
        <v>551</v>
      </c>
      <c r="B583" s="33" t="s">
        <v>1880</v>
      </c>
      <c r="C583" s="35" t="s">
        <v>1881</v>
      </c>
      <c r="D583" s="40" t="s">
        <v>49</v>
      </c>
      <c r="E583" s="35" t="s">
        <v>1882</v>
      </c>
      <c r="F583" s="34">
        <v>1</v>
      </c>
      <c r="G583" s="35" t="s">
        <v>65</v>
      </c>
      <c r="H583" s="35" t="s">
        <v>834</v>
      </c>
      <c r="I583" s="35" t="s">
        <v>60</v>
      </c>
      <c r="J583" s="40" t="s">
        <v>53</v>
      </c>
      <c r="K583" s="40" t="s">
        <v>60</v>
      </c>
      <c r="L583" s="35">
        <v>15</v>
      </c>
      <c r="M583" s="35">
        <v>52</v>
      </c>
      <c r="N583" s="35">
        <v>43</v>
      </c>
      <c r="O583" s="42">
        <v>77</v>
      </c>
      <c r="P583" s="42">
        <v>50</v>
      </c>
      <c r="Q583" s="42">
        <v>50</v>
      </c>
      <c r="R583" s="42">
        <v>50</v>
      </c>
      <c r="S583" s="42"/>
      <c r="T583" s="42"/>
      <c r="U583" s="42"/>
      <c r="V583" s="42"/>
      <c r="W583" s="42" t="s">
        <v>65</v>
      </c>
      <c r="X583" s="42" t="s">
        <v>1171</v>
      </c>
      <c r="Y583" s="34" t="s">
        <v>1172</v>
      </c>
    </row>
    <row r="584" s="2" customFormat="1" ht="76" customHeight="1" spans="1:25">
      <c r="A584" s="33">
        <v>552</v>
      </c>
      <c r="B584" s="33" t="s">
        <v>1883</v>
      </c>
      <c r="C584" s="35" t="s">
        <v>1884</v>
      </c>
      <c r="D584" s="40" t="s">
        <v>49</v>
      </c>
      <c r="E584" s="35" t="s">
        <v>1885</v>
      </c>
      <c r="F584" s="34">
        <v>1</v>
      </c>
      <c r="G584" s="35" t="s">
        <v>65</v>
      </c>
      <c r="H584" s="35" t="s">
        <v>460</v>
      </c>
      <c r="I584" s="35" t="s">
        <v>60</v>
      </c>
      <c r="J584" s="40" t="s">
        <v>53</v>
      </c>
      <c r="K584" s="40" t="s">
        <v>53</v>
      </c>
      <c r="L584" s="35">
        <v>22</v>
      </c>
      <c r="M584" s="35">
        <v>83</v>
      </c>
      <c r="N584" s="35">
        <v>51</v>
      </c>
      <c r="O584" s="42">
        <v>189</v>
      </c>
      <c r="P584" s="42">
        <v>90</v>
      </c>
      <c r="Q584" s="42">
        <v>90</v>
      </c>
      <c r="R584" s="42">
        <v>90</v>
      </c>
      <c r="S584" s="42"/>
      <c r="T584" s="42"/>
      <c r="U584" s="42"/>
      <c r="V584" s="42"/>
      <c r="W584" s="42" t="s">
        <v>65</v>
      </c>
      <c r="X584" s="42" t="s">
        <v>1171</v>
      </c>
      <c r="Y584" s="34" t="s">
        <v>1172</v>
      </c>
    </row>
    <row r="585" s="2" customFormat="1" ht="76" customHeight="1" spans="1:25">
      <c r="A585" s="33">
        <v>553</v>
      </c>
      <c r="B585" s="33" t="s">
        <v>1886</v>
      </c>
      <c r="C585" s="35" t="s">
        <v>1887</v>
      </c>
      <c r="D585" s="40" t="s">
        <v>49</v>
      </c>
      <c r="E585" s="35" t="s">
        <v>1888</v>
      </c>
      <c r="F585" s="34">
        <v>1</v>
      </c>
      <c r="G585" s="35" t="s">
        <v>65</v>
      </c>
      <c r="H585" s="35" t="s">
        <v>683</v>
      </c>
      <c r="I585" s="35" t="s">
        <v>60</v>
      </c>
      <c r="J585" s="40" t="s">
        <v>53</v>
      </c>
      <c r="K585" s="35" t="s">
        <v>53</v>
      </c>
      <c r="L585" s="35">
        <v>47</v>
      </c>
      <c r="M585" s="35">
        <v>153</v>
      </c>
      <c r="N585" s="35">
        <v>150</v>
      </c>
      <c r="O585" s="42">
        <v>573</v>
      </c>
      <c r="P585" s="42">
        <v>100</v>
      </c>
      <c r="Q585" s="42">
        <v>100</v>
      </c>
      <c r="R585" s="42">
        <v>100</v>
      </c>
      <c r="S585" s="42"/>
      <c r="T585" s="42"/>
      <c r="U585" s="42"/>
      <c r="V585" s="42"/>
      <c r="W585" s="42" t="s">
        <v>65</v>
      </c>
      <c r="X585" s="42" t="s">
        <v>1171</v>
      </c>
      <c r="Y585" s="34" t="s">
        <v>1172</v>
      </c>
    </row>
    <row r="586" s="2" customFormat="1" ht="76" customHeight="1" spans="1:25">
      <c r="A586" s="33">
        <v>554</v>
      </c>
      <c r="B586" s="33" t="s">
        <v>1889</v>
      </c>
      <c r="C586" s="35" t="s">
        <v>1890</v>
      </c>
      <c r="D586" s="40" t="s">
        <v>49</v>
      </c>
      <c r="E586" s="35" t="s">
        <v>1891</v>
      </c>
      <c r="F586" s="34">
        <v>1</v>
      </c>
      <c r="G586" s="35" t="s">
        <v>65</v>
      </c>
      <c r="H586" s="35" t="s">
        <v>1892</v>
      </c>
      <c r="I586" s="40" t="s">
        <v>60</v>
      </c>
      <c r="J586" s="40" t="s">
        <v>53</v>
      </c>
      <c r="K586" s="40" t="s">
        <v>53</v>
      </c>
      <c r="L586" s="35">
        <v>41</v>
      </c>
      <c r="M586" s="35">
        <v>126</v>
      </c>
      <c r="N586" s="35">
        <v>93</v>
      </c>
      <c r="O586" s="42">
        <v>305</v>
      </c>
      <c r="P586" s="42">
        <v>300</v>
      </c>
      <c r="Q586" s="42">
        <v>300</v>
      </c>
      <c r="R586" s="42">
        <v>300</v>
      </c>
      <c r="S586" s="42"/>
      <c r="T586" s="42"/>
      <c r="U586" s="42"/>
      <c r="V586" s="42"/>
      <c r="W586" s="42" t="s">
        <v>65</v>
      </c>
      <c r="X586" s="42" t="s">
        <v>1171</v>
      </c>
      <c r="Y586" s="34" t="s">
        <v>1172</v>
      </c>
    </row>
    <row r="587" s="2" customFormat="1" ht="76" customHeight="1" spans="1:25">
      <c r="A587" s="33">
        <v>555</v>
      </c>
      <c r="B587" s="33" t="s">
        <v>1893</v>
      </c>
      <c r="C587" s="35" t="s">
        <v>1894</v>
      </c>
      <c r="D587" s="40" t="s">
        <v>49</v>
      </c>
      <c r="E587" s="35" t="s">
        <v>1435</v>
      </c>
      <c r="F587" s="34">
        <v>1</v>
      </c>
      <c r="G587" s="35" t="s">
        <v>65</v>
      </c>
      <c r="H587" s="35" t="s">
        <v>1895</v>
      </c>
      <c r="I587" s="35" t="s">
        <v>53</v>
      </c>
      <c r="J587" s="40" t="s">
        <v>53</v>
      </c>
      <c r="K587" s="35" t="s">
        <v>53</v>
      </c>
      <c r="L587" s="35">
        <v>18</v>
      </c>
      <c r="M587" s="35">
        <v>75</v>
      </c>
      <c r="N587" s="35">
        <v>34</v>
      </c>
      <c r="O587" s="42">
        <v>110</v>
      </c>
      <c r="P587" s="42">
        <v>175</v>
      </c>
      <c r="Q587" s="42">
        <v>175</v>
      </c>
      <c r="R587" s="42">
        <v>175</v>
      </c>
      <c r="S587" s="42"/>
      <c r="T587" s="42"/>
      <c r="U587" s="42"/>
      <c r="V587" s="42"/>
      <c r="W587" s="42" t="s">
        <v>65</v>
      </c>
      <c r="X587" s="42" t="s">
        <v>1171</v>
      </c>
      <c r="Y587" s="34" t="s">
        <v>1172</v>
      </c>
    </row>
    <row r="588" s="2" customFormat="1" ht="76" customHeight="1" spans="1:25">
      <c r="A588" s="33">
        <v>556</v>
      </c>
      <c r="B588" s="33" t="s">
        <v>1896</v>
      </c>
      <c r="C588" s="35" t="s">
        <v>1897</v>
      </c>
      <c r="D588" s="40" t="s">
        <v>49</v>
      </c>
      <c r="E588" s="35" t="s">
        <v>1898</v>
      </c>
      <c r="F588" s="34">
        <v>1</v>
      </c>
      <c r="G588" s="35" t="s">
        <v>65</v>
      </c>
      <c r="H588" s="35" t="s">
        <v>837</v>
      </c>
      <c r="I588" s="35" t="s">
        <v>53</v>
      </c>
      <c r="J588" s="40" t="s">
        <v>53</v>
      </c>
      <c r="K588" s="40" t="s">
        <v>60</v>
      </c>
      <c r="L588" s="35">
        <v>4</v>
      </c>
      <c r="M588" s="35">
        <v>18</v>
      </c>
      <c r="N588" s="35">
        <v>37</v>
      </c>
      <c r="O588" s="42">
        <v>141</v>
      </c>
      <c r="P588" s="42">
        <v>200</v>
      </c>
      <c r="Q588" s="42">
        <v>200</v>
      </c>
      <c r="R588" s="42">
        <v>200</v>
      </c>
      <c r="S588" s="42"/>
      <c r="T588" s="42"/>
      <c r="U588" s="42"/>
      <c r="V588" s="42"/>
      <c r="W588" s="42" t="s">
        <v>65</v>
      </c>
      <c r="X588" s="42" t="s">
        <v>1171</v>
      </c>
      <c r="Y588" s="34" t="s">
        <v>1172</v>
      </c>
    </row>
    <row r="589" s="2" customFormat="1" ht="76" customHeight="1" spans="1:25">
      <c r="A589" s="33">
        <v>557</v>
      </c>
      <c r="B589" s="33" t="s">
        <v>1899</v>
      </c>
      <c r="C589" s="35" t="s">
        <v>1900</v>
      </c>
      <c r="D589" s="40" t="s">
        <v>49</v>
      </c>
      <c r="E589" s="35" t="s">
        <v>1898</v>
      </c>
      <c r="F589" s="34">
        <v>1</v>
      </c>
      <c r="G589" s="35" t="s">
        <v>65</v>
      </c>
      <c r="H589" s="35" t="s">
        <v>66</v>
      </c>
      <c r="I589" s="40" t="s">
        <v>53</v>
      </c>
      <c r="J589" s="40" t="s">
        <v>53</v>
      </c>
      <c r="K589" s="40" t="s">
        <v>53</v>
      </c>
      <c r="L589" s="35">
        <v>4</v>
      </c>
      <c r="M589" s="35">
        <v>21</v>
      </c>
      <c r="N589" s="35">
        <v>12</v>
      </c>
      <c r="O589" s="42">
        <v>46</v>
      </c>
      <c r="P589" s="42">
        <v>55</v>
      </c>
      <c r="Q589" s="42">
        <v>55</v>
      </c>
      <c r="R589" s="42">
        <v>55</v>
      </c>
      <c r="S589" s="42"/>
      <c r="T589" s="42"/>
      <c r="U589" s="42"/>
      <c r="V589" s="42"/>
      <c r="W589" s="42" t="s">
        <v>65</v>
      </c>
      <c r="X589" s="42" t="s">
        <v>1171</v>
      </c>
      <c r="Y589" s="34" t="s">
        <v>1172</v>
      </c>
    </row>
    <row r="590" s="2" customFormat="1" ht="76" customHeight="1" spans="1:25">
      <c r="A590" s="33">
        <v>558</v>
      </c>
      <c r="B590" s="33" t="s">
        <v>1901</v>
      </c>
      <c r="C590" s="35" t="s">
        <v>1902</v>
      </c>
      <c r="D590" s="40" t="s">
        <v>49</v>
      </c>
      <c r="E590" s="35" t="s">
        <v>1903</v>
      </c>
      <c r="F590" s="34">
        <v>1</v>
      </c>
      <c r="G590" s="35" t="s">
        <v>65</v>
      </c>
      <c r="H590" s="35" t="s">
        <v>241</v>
      </c>
      <c r="I590" s="35" t="s">
        <v>53</v>
      </c>
      <c r="J590" s="35" t="s">
        <v>53</v>
      </c>
      <c r="K590" s="35" t="s">
        <v>60</v>
      </c>
      <c r="L590" s="35">
        <v>11</v>
      </c>
      <c r="M590" s="35">
        <v>42</v>
      </c>
      <c r="N590" s="35">
        <v>11</v>
      </c>
      <c r="O590" s="42">
        <v>42</v>
      </c>
      <c r="P590" s="42">
        <v>100</v>
      </c>
      <c r="Q590" s="42">
        <v>100</v>
      </c>
      <c r="R590" s="42">
        <v>100</v>
      </c>
      <c r="S590" s="42"/>
      <c r="T590" s="42"/>
      <c r="U590" s="42"/>
      <c r="V590" s="42"/>
      <c r="W590" s="42" t="s">
        <v>65</v>
      </c>
      <c r="X590" s="42" t="s">
        <v>1171</v>
      </c>
      <c r="Y590" s="34" t="s">
        <v>1172</v>
      </c>
    </row>
    <row r="591" s="2" customFormat="1" ht="73" customHeight="1" spans="1:25">
      <c r="A591" s="33">
        <v>559</v>
      </c>
      <c r="B591" s="33" t="s">
        <v>1904</v>
      </c>
      <c r="C591" s="35" t="s">
        <v>1905</v>
      </c>
      <c r="D591" s="40" t="s">
        <v>49</v>
      </c>
      <c r="E591" s="35" t="s">
        <v>1906</v>
      </c>
      <c r="F591" s="34">
        <v>1</v>
      </c>
      <c r="G591" s="35" t="s">
        <v>58</v>
      </c>
      <c r="H591" s="40" t="s">
        <v>275</v>
      </c>
      <c r="I591" s="40" t="s">
        <v>60</v>
      </c>
      <c r="J591" s="40" t="s">
        <v>53</v>
      </c>
      <c r="K591" s="40" t="s">
        <v>60</v>
      </c>
      <c r="L591" s="40">
        <v>11</v>
      </c>
      <c r="M591" s="40">
        <v>48</v>
      </c>
      <c r="N591" s="40">
        <v>35</v>
      </c>
      <c r="O591" s="41">
        <v>115</v>
      </c>
      <c r="P591" s="41">
        <v>30</v>
      </c>
      <c r="Q591" s="41">
        <v>30</v>
      </c>
      <c r="R591" s="41">
        <v>30</v>
      </c>
      <c r="S591" s="41"/>
      <c r="T591" s="41"/>
      <c r="U591" s="41"/>
      <c r="V591" s="41"/>
      <c r="W591" s="42" t="s">
        <v>58</v>
      </c>
      <c r="X591" s="42" t="s">
        <v>1171</v>
      </c>
      <c r="Y591" s="34" t="s">
        <v>1172</v>
      </c>
    </row>
    <row r="592" s="2" customFormat="1" ht="73" customHeight="1" spans="1:25">
      <c r="A592" s="33">
        <v>560</v>
      </c>
      <c r="B592" s="33" t="s">
        <v>1907</v>
      </c>
      <c r="C592" s="35" t="s">
        <v>1908</v>
      </c>
      <c r="D592" s="40" t="s">
        <v>49</v>
      </c>
      <c r="E592" s="35" t="s">
        <v>1909</v>
      </c>
      <c r="F592" s="34">
        <v>1</v>
      </c>
      <c r="G592" s="35" t="s">
        <v>58</v>
      </c>
      <c r="H592" s="40" t="s">
        <v>387</v>
      </c>
      <c r="I592" s="40" t="s">
        <v>60</v>
      </c>
      <c r="J592" s="40" t="s">
        <v>53</v>
      </c>
      <c r="K592" s="40" t="s">
        <v>53</v>
      </c>
      <c r="L592" s="40">
        <v>21</v>
      </c>
      <c r="M592" s="40">
        <v>87</v>
      </c>
      <c r="N592" s="40">
        <v>51</v>
      </c>
      <c r="O592" s="41">
        <v>305</v>
      </c>
      <c r="P592" s="41">
        <v>149.5</v>
      </c>
      <c r="Q592" s="41">
        <v>149.5</v>
      </c>
      <c r="R592" s="41">
        <v>149.5</v>
      </c>
      <c r="S592" s="41"/>
      <c r="T592" s="41"/>
      <c r="U592" s="41"/>
      <c r="V592" s="41"/>
      <c r="W592" s="42" t="s">
        <v>58</v>
      </c>
      <c r="X592" s="42" t="s">
        <v>1171</v>
      </c>
      <c r="Y592" s="34" t="s">
        <v>1172</v>
      </c>
    </row>
    <row r="593" s="2" customFormat="1" ht="154" customHeight="1" spans="1:25">
      <c r="A593" s="33">
        <v>561</v>
      </c>
      <c r="B593" s="33" t="s">
        <v>1910</v>
      </c>
      <c r="C593" s="35" t="s">
        <v>1911</v>
      </c>
      <c r="D593" s="40" t="s">
        <v>49</v>
      </c>
      <c r="E593" s="35" t="s">
        <v>1912</v>
      </c>
      <c r="F593" s="34">
        <v>1</v>
      </c>
      <c r="G593" s="35" t="s">
        <v>82</v>
      </c>
      <c r="H593" s="40" t="s">
        <v>395</v>
      </c>
      <c r="I593" s="40" t="s">
        <v>60</v>
      </c>
      <c r="J593" s="40" t="s">
        <v>53</v>
      </c>
      <c r="K593" s="40" t="s">
        <v>53</v>
      </c>
      <c r="L593" s="40">
        <v>109</v>
      </c>
      <c r="M593" s="40">
        <v>328</v>
      </c>
      <c r="N593" s="40">
        <v>221</v>
      </c>
      <c r="O593" s="41">
        <v>892</v>
      </c>
      <c r="P593" s="41">
        <v>180</v>
      </c>
      <c r="Q593" s="41">
        <v>180</v>
      </c>
      <c r="R593" s="41">
        <v>180</v>
      </c>
      <c r="S593" s="41"/>
      <c r="T593" s="41"/>
      <c r="U593" s="41"/>
      <c r="V593" s="41"/>
      <c r="W593" s="42" t="s">
        <v>82</v>
      </c>
      <c r="X593" s="42" t="s">
        <v>1171</v>
      </c>
      <c r="Y593" s="34" t="s">
        <v>1172</v>
      </c>
    </row>
    <row r="594" s="2" customFormat="1" ht="80" customHeight="1" spans="1:25">
      <c r="A594" s="33">
        <v>562</v>
      </c>
      <c r="B594" s="33" t="s">
        <v>1913</v>
      </c>
      <c r="C594" s="35" t="s">
        <v>1914</v>
      </c>
      <c r="D594" s="40" t="s">
        <v>49</v>
      </c>
      <c r="E594" s="35" t="s">
        <v>1912</v>
      </c>
      <c r="F594" s="34">
        <v>1</v>
      </c>
      <c r="G594" s="35" t="s">
        <v>82</v>
      </c>
      <c r="H594" s="40" t="s">
        <v>395</v>
      </c>
      <c r="I594" s="40" t="s">
        <v>60</v>
      </c>
      <c r="J594" s="40" t="s">
        <v>53</v>
      </c>
      <c r="K594" s="40" t="s">
        <v>53</v>
      </c>
      <c r="L594" s="40">
        <v>109</v>
      </c>
      <c r="M594" s="40">
        <v>328</v>
      </c>
      <c r="N594" s="40">
        <v>221</v>
      </c>
      <c r="O594" s="41">
        <v>892</v>
      </c>
      <c r="P594" s="41">
        <v>325</v>
      </c>
      <c r="Q594" s="41">
        <v>325</v>
      </c>
      <c r="R594" s="41">
        <v>325</v>
      </c>
      <c r="S594" s="41"/>
      <c r="T594" s="41"/>
      <c r="U594" s="41"/>
      <c r="V594" s="41"/>
      <c r="W594" s="42" t="s">
        <v>82</v>
      </c>
      <c r="X594" s="42" t="s">
        <v>1171</v>
      </c>
      <c r="Y594" s="34" t="s">
        <v>1172</v>
      </c>
    </row>
    <row r="595" s="2" customFormat="1" ht="106" customHeight="1" spans="1:25">
      <c r="A595" s="33">
        <v>563</v>
      </c>
      <c r="B595" s="33" t="s">
        <v>1915</v>
      </c>
      <c r="C595" s="35" t="s">
        <v>1916</v>
      </c>
      <c r="D595" s="40" t="s">
        <v>49</v>
      </c>
      <c r="E595" s="35" t="s">
        <v>1268</v>
      </c>
      <c r="F595" s="34">
        <v>1</v>
      </c>
      <c r="G595" s="35" t="s">
        <v>86</v>
      </c>
      <c r="H595" s="40" t="s">
        <v>292</v>
      </c>
      <c r="I595" s="40" t="s">
        <v>60</v>
      </c>
      <c r="J595" s="40" t="s">
        <v>53</v>
      </c>
      <c r="K595" s="40" t="s">
        <v>60</v>
      </c>
      <c r="L595" s="40">
        <v>15</v>
      </c>
      <c r="M595" s="40">
        <v>29</v>
      </c>
      <c r="N595" s="40">
        <v>45</v>
      </c>
      <c r="O595" s="41">
        <v>120</v>
      </c>
      <c r="P595" s="41">
        <v>150</v>
      </c>
      <c r="Q595" s="41">
        <v>150</v>
      </c>
      <c r="R595" s="41">
        <v>150</v>
      </c>
      <c r="S595" s="41"/>
      <c r="T595" s="41"/>
      <c r="U595" s="41"/>
      <c r="V595" s="41"/>
      <c r="W595" s="42" t="s">
        <v>86</v>
      </c>
      <c r="X595" s="42" t="s">
        <v>1171</v>
      </c>
      <c r="Y595" s="34" t="s">
        <v>1172</v>
      </c>
    </row>
    <row r="596" s="2" customFormat="1" ht="73" customHeight="1" spans="1:25">
      <c r="A596" s="33">
        <v>564</v>
      </c>
      <c r="B596" s="33" t="s">
        <v>1917</v>
      </c>
      <c r="C596" s="35" t="s">
        <v>1918</v>
      </c>
      <c r="D596" s="40" t="s">
        <v>49</v>
      </c>
      <c r="E596" s="35" t="s">
        <v>1919</v>
      </c>
      <c r="F596" s="34">
        <v>1</v>
      </c>
      <c r="G596" s="35" t="s">
        <v>157</v>
      </c>
      <c r="H596" s="40" t="s">
        <v>1715</v>
      </c>
      <c r="I596" s="40" t="s">
        <v>60</v>
      </c>
      <c r="J596" s="35" t="s">
        <v>60</v>
      </c>
      <c r="K596" s="40" t="s">
        <v>53</v>
      </c>
      <c r="L596" s="40">
        <v>40</v>
      </c>
      <c r="M596" s="40">
        <v>140</v>
      </c>
      <c r="N596" s="40">
        <v>98</v>
      </c>
      <c r="O596" s="41">
        <v>343</v>
      </c>
      <c r="P596" s="41">
        <v>175</v>
      </c>
      <c r="Q596" s="41">
        <v>175</v>
      </c>
      <c r="R596" s="41">
        <v>175</v>
      </c>
      <c r="S596" s="41"/>
      <c r="T596" s="41"/>
      <c r="U596" s="41"/>
      <c r="V596" s="41"/>
      <c r="W596" s="42" t="s">
        <v>157</v>
      </c>
      <c r="X596" s="42" t="s">
        <v>1171</v>
      </c>
      <c r="Y596" s="34" t="s">
        <v>1172</v>
      </c>
    </row>
    <row r="597" s="2" customFormat="1" ht="73" customHeight="1" spans="1:25">
      <c r="A597" s="33">
        <v>565</v>
      </c>
      <c r="B597" s="33" t="s">
        <v>1920</v>
      </c>
      <c r="C597" s="35" t="s">
        <v>1921</v>
      </c>
      <c r="D597" s="40" t="s">
        <v>49</v>
      </c>
      <c r="E597" s="35" t="s">
        <v>1922</v>
      </c>
      <c r="F597" s="34">
        <v>1</v>
      </c>
      <c r="G597" s="35" t="s">
        <v>112</v>
      </c>
      <c r="H597" s="40" t="s">
        <v>1364</v>
      </c>
      <c r="I597" s="40" t="s">
        <v>53</v>
      </c>
      <c r="J597" s="40" t="s">
        <v>53</v>
      </c>
      <c r="K597" s="40" t="s">
        <v>53</v>
      </c>
      <c r="L597" s="40">
        <v>7</v>
      </c>
      <c r="M597" s="40">
        <v>27</v>
      </c>
      <c r="N597" s="40">
        <v>37</v>
      </c>
      <c r="O597" s="41">
        <v>95</v>
      </c>
      <c r="P597" s="41">
        <v>28</v>
      </c>
      <c r="Q597" s="41">
        <v>28</v>
      </c>
      <c r="R597" s="41">
        <v>28</v>
      </c>
      <c r="S597" s="41"/>
      <c r="T597" s="41"/>
      <c r="U597" s="41"/>
      <c r="V597" s="41"/>
      <c r="W597" s="42" t="s">
        <v>112</v>
      </c>
      <c r="X597" s="42" t="s">
        <v>1171</v>
      </c>
      <c r="Y597" s="34" t="s">
        <v>1172</v>
      </c>
    </row>
    <row r="598" s="2" customFormat="1" ht="73" customHeight="1" spans="1:25">
      <c r="A598" s="33">
        <v>566</v>
      </c>
      <c r="B598" s="33" t="s">
        <v>1923</v>
      </c>
      <c r="C598" s="35" t="s">
        <v>1924</v>
      </c>
      <c r="D598" s="40" t="s">
        <v>49</v>
      </c>
      <c r="E598" s="35" t="s">
        <v>1925</v>
      </c>
      <c r="F598" s="34">
        <v>1</v>
      </c>
      <c r="G598" s="35" t="s">
        <v>132</v>
      </c>
      <c r="H598" s="40" t="s">
        <v>631</v>
      </c>
      <c r="I598" s="40" t="s">
        <v>60</v>
      </c>
      <c r="J598" s="40" t="s">
        <v>53</v>
      </c>
      <c r="K598" s="40" t="s">
        <v>53</v>
      </c>
      <c r="L598" s="40">
        <v>28</v>
      </c>
      <c r="M598" s="40">
        <v>114</v>
      </c>
      <c r="N598" s="40">
        <v>160</v>
      </c>
      <c r="O598" s="41">
        <v>543</v>
      </c>
      <c r="P598" s="41">
        <v>260</v>
      </c>
      <c r="Q598" s="41">
        <v>260</v>
      </c>
      <c r="R598" s="41">
        <v>260</v>
      </c>
      <c r="S598" s="41"/>
      <c r="T598" s="41"/>
      <c r="U598" s="41"/>
      <c r="V598" s="41"/>
      <c r="W598" s="42" t="s">
        <v>132</v>
      </c>
      <c r="X598" s="42" t="s">
        <v>1171</v>
      </c>
      <c r="Y598" s="34" t="s">
        <v>1172</v>
      </c>
    </row>
    <row r="599" s="2" customFormat="1" ht="73" customHeight="1" spans="1:25">
      <c r="A599" s="33">
        <v>567</v>
      </c>
      <c r="B599" s="33" t="s">
        <v>1926</v>
      </c>
      <c r="C599" s="35" t="s">
        <v>1927</v>
      </c>
      <c r="D599" s="40" t="s">
        <v>49</v>
      </c>
      <c r="E599" s="35" t="s">
        <v>1928</v>
      </c>
      <c r="F599" s="34">
        <v>1</v>
      </c>
      <c r="G599" s="35" t="s">
        <v>112</v>
      </c>
      <c r="H599" s="40" t="s">
        <v>336</v>
      </c>
      <c r="I599" s="35" t="s">
        <v>60</v>
      </c>
      <c r="J599" s="35" t="s">
        <v>53</v>
      </c>
      <c r="K599" s="35" t="s">
        <v>53</v>
      </c>
      <c r="L599" s="40">
        <v>4</v>
      </c>
      <c r="M599" s="40">
        <v>15</v>
      </c>
      <c r="N599" s="40">
        <v>16</v>
      </c>
      <c r="O599" s="41">
        <v>56</v>
      </c>
      <c r="P599" s="41">
        <v>85</v>
      </c>
      <c r="Q599" s="41">
        <v>85</v>
      </c>
      <c r="R599" s="41">
        <v>85</v>
      </c>
      <c r="S599" s="41"/>
      <c r="T599" s="41"/>
      <c r="U599" s="41"/>
      <c r="V599" s="41"/>
      <c r="W599" s="42" t="s">
        <v>112</v>
      </c>
      <c r="X599" s="42" t="s">
        <v>1171</v>
      </c>
      <c r="Y599" s="34" t="s">
        <v>1172</v>
      </c>
    </row>
    <row r="600" s="2" customFormat="1" ht="73" customHeight="1" spans="1:25">
      <c r="A600" s="33">
        <v>568</v>
      </c>
      <c r="B600" s="33" t="s">
        <v>1929</v>
      </c>
      <c r="C600" s="35" t="s">
        <v>1930</v>
      </c>
      <c r="D600" s="40" t="s">
        <v>49</v>
      </c>
      <c r="E600" s="35" t="s">
        <v>1480</v>
      </c>
      <c r="F600" s="34">
        <v>1</v>
      </c>
      <c r="G600" s="35" t="s">
        <v>112</v>
      </c>
      <c r="H600" s="40" t="s">
        <v>434</v>
      </c>
      <c r="I600" s="40" t="s">
        <v>53</v>
      </c>
      <c r="J600" s="40" t="s">
        <v>53</v>
      </c>
      <c r="K600" s="40" t="s">
        <v>53</v>
      </c>
      <c r="L600" s="40">
        <v>30</v>
      </c>
      <c r="M600" s="40">
        <v>126</v>
      </c>
      <c r="N600" s="40">
        <v>41</v>
      </c>
      <c r="O600" s="41">
        <v>159</v>
      </c>
      <c r="P600" s="41">
        <v>210</v>
      </c>
      <c r="Q600" s="41">
        <v>210</v>
      </c>
      <c r="R600" s="41">
        <v>210</v>
      </c>
      <c r="S600" s="41"/>
      <c r="T600" s="41"/>
      <c r="U600" s="41"/>
      <c r="V600" s="41"/>
      <c r="W600" s="42" t="s">
        <v>112</v>
      </c>
      <c r="X600" s="42" t="s">
        <v>1171</v>
      </c>
      <c r="Y600" s="34" t="s">
        <v>1172</v>
      </c>
    </row>
    <row r="601" s="2" customFormat="1" ht="73" customHeight="1" spans="1:25">
      <c r="A601" s="33">
        <v>569</v>
      </c>
      <c r="B601" s="33" t="s">
        <v>1931</v>
      </c>
      <c r="C601" s="35" t="s">
        <v>1932</v>
      </c>
      <c r="D601" s="40" t="s">
        <v>49</v>
      </c>
      <c r="E601" s="35" t="s">
        <v>1480</v>
      </c>
      <c r="F601" s="34">
        <v>1</v>
      </c>
      <c r="G601" s="35" t="s">
        <v>112</v>
      </c>
      <c r="H601" s="40" t="s">
        <v>434</v>
      </c>
      <c r="I601" s="40" t="s">
        <v>53</v>
      </c>
      <c r="J601" s="40" t="s">
        <v>53</v>
      </c>
      <c r="K601" s="40" t="s">
        <v>53</v>
      </c>
      <c r="L601" s="40">
        <v>30</v>
      </c>
      <c r="M601" s="40">
        <v>125</v>
      </c>
      <c r="N601" s="40">
        <v>33</v>
      </c>
      <c r="O601" s="41">
        <v>148</v>
      </c>
      <c r="P601" s="41">
        <v>120</v>
      </c>
      <c r="Q601" s="41">
        <v>120</v>
      </c>
      <c r="R601" s="41">
        <v>120</v>
      </c>
      <c r="S601" s="41"/>
      <c r="T601" s="41"/>
      <c r="U601" s="41"/>
      <c r="V601" s="41"/>
      <c r="W601" s="42" t="s">
        <v>112</v>
      </c>
      <c r="X601" s="42" t="s">
        <v>1171</v>
      </c>
      <c r="Y601" s="34" t="s">
        <v>1172</v>
      </c>
    </row>
    <row r="602" s="2" customFormat="1" ht="73" customHeight="1" spans="1:25">
      <c r="A602" s="33">
        <v>570</v>
      </c>
      <c r="B602" s="33" t="s">
        <v>1933</v>
      </c>
      <c r="C602" s="35" t="s">
        <v>1934</v>
      </c>
      <c r="D602" s="40" t="s">
        <v>49</v>
      </c>
      <c r="E602" s="35" t="s">
        <v>1480</v>
      </c>
      <c r="F602" s="34">
        <v>1</v>
      </c>
      <c r="G602" s="35" t="s">
        <v>112</v>
      </c>
      <c r="H602" s="40" t="s">
        <v>434</v>
      </c>
      <c r="I602" s="40" t="s">
        <v>53</v>
      </c>
      <c r="J602" s="40" t="s">
        <v>53</v>
      </c>
      <c r="K602" s="40" t="s">
        <v>53</v>
      </c>
      <c r="L602" s="40">
        <v>31</v>
      </c>
      <c r="M602" s="40">
        <v>126</v>
      </c>
      <c r="N602" s="40">
        <v>69</v>
      </c>
      <c r="O602" s="41">
        <v>349</v>
      </c>
      <c r="P602" s="41">
        <v>120</v>
      </c>
      <c r="Q602" s="41">
        <v>120</v>
      </c>
      <c r="R602" s="41">
        <v>120</v>
      </c>
      <c r="S602" s="41"/>
      <c r="T602" s="41"/>
      <c r="U602" s="41"/>
      <c r="V602" s="41"/>
      <c r="W602" s="42" t="s">
        <v>112</v>
      </c>
      <c r="X602" s="42" t="s">
        <v>1171</v>
      </c>
      <c r="Y602" s="34" t="s">
        <v>1172</v>
      </c>
    </row>
    <row r="603" s="2" customFormat="1" ht="73" customHeight="1" spans="1:25">
      <c r="A603" s="33">
        <v>571</v>
      </c>
      <c r="B603" s="33" t="s">
        <v>1935</v>
      </c>
      <c r="C603" s="35" t="s">
        <v>1936</v>
      </c>
      <c r="D603" s="40" t="s">
        <v>49</v>
      </c>
      <c r="E603" s="35" t="s">
        <v>1384</v>
      </c>
      <c r="F603" s="34">
        <v>1</v>
      </c>
      <c r="G603" s="35" t="s">
        <v>112</v>
      </c>
      <c r="H603" s="40" t="s">
        <v>421</v>
      </c>
      <c r="I603" s="35" t="s">
        <v>53</v>
      </c>
      <c r="J603" s="40" t="s">
        <v>53</v>
      </c>
      <c r="K603" s="40" t="s">
        <v>60</v>
      </c>
      <c r="L603" s="40">
        <v>25</v>
      </c>
      <c r="M603" s="40">
        <v>89</v>
      </c>
      <c r="N603" s="40">
        <v>65</v>
      </c>
      <c r="O603" s="41">
        <v>215</v>
      </c>
      <c r="P603" s="41">
        <v>260</v>
      </c>
      <c r="Q603" s="41">
        <v>260</v>
      </c>
      <c r="R603" s="41">
        <v>260</v>
      </c>
      <c r="S603" s="41"/>
      <c r="T603" s="41"/>
      <c r="U603" s="41"/>
      <c r="V603" s="41"/>
      <c r="W603" s="42" t="s">
        <v>112</v>
      </c>
      <c r="X603" s="42" t="s">
        <v>1171</v>
      </c>
      <c r="Y603" s="34" t="s">
        <v>1172</v>
      </c>
    </row>
    <row r="604" s="2" customFormat="1" ht="73" customHeight="1" spans="1:25">
      <c r="A604" s="33">
        <v>572</v>
      </c>
      <c r="B604" s="33" t="s">
        <v>1937</v>
      </c>
      <c r="C604" s="35" t="s">
        <v>1938</v>
      </c>
      <c r="D604" s="40" t="s">
        <v>49</v>
      </c>
      <c r="E604" s="35" t="s">
        <v>1939</v>
      </c>
      <c r="F604" s="34">
        <v>1</v>
      </c>
      <c r="G604" s="35" t="s">
        <v>112</v>
      </c>
      <c r="H604" s="40" t="s">
        <v>799</v>
      </c>
      <c r="I604" s="35" t="s">
        <v>53</v>
      </c>
      <c r="J604" s="40" t="s">
        <v>53</v>
      </c>
      <c r="K604" s="40" t="s">
        <v>60</v>
      </c>
      <c r="L604" s="40">
        <v>4</v>
      </c>
      <c r="M604" s="40">
        <v>22</v>
      </c>
      <c r="N604" s="40">
        <v>26</v>
      </c>
      <c r="O604" s="41">
        <v>55</v>
      </c>
      <c r="P604" s="41">
        <v>9</v>
      </c>
      <c r="Q604" s="41">
        <v>9</v>
      </c>
      <c r="R604" s="41">
        <v>9</v>
      </c>
      <c r="S604" s="41"/>
      <c r="T604" s="41"/>
      <c r="U604" s="41"/>
      <c r="V604" s="41"/>
      <c r="W604" s="42" t="s">
        <v>112</v>
      </c>
      <c r="X604" s="42" t="s">
        <v>1171</v>
      </c>
      <c r="Y604" s="34" t="s">
        <v>1172</v>
      </c>
    </row>
    <row r="605" s="2" customFormat="1" ht="73" customHeight="1" spans="1:25">
      <c r="A605" s="33">
        <v>573</v>
      </c>
      <c r="B605" s="33" t="s">
        <v>1940</v>
      </c>
      <c r="C605" s="35" t="s">
        <v>1941</v>
      </c>
      <c r="D605" s="40" t="s">
        <v>49</v>
      </c>
      <c r="E605" s="35" t="s">
        <v>1942</v>
      </c>
      <c r="F605" s="34">
        <v>1</v>
      </c>
      <c r="G605" s="35" t="s">
        <v>112</v>
      </c>
      <c r="H605" s="40" t="s">
        <v>799</v>
      </c>
      <c r="I605" s="35" t="s">
        <v>53</v>
      </c>
      <c r="J605" s="40" t="s">
        <v>53</v>
      </c>
      <c r="K605" s="40" t="s">
        <v>60</v>
      </c>
      <c r="L605" s="40">
        <v>2</v>
      </c>
      <c r="M605" s="40">
        <v>6</v>
      </c>
      <c r="N605" s="40">
        <v>11</v>
      </c>
      <c r="O605" s="41">
        <v>39</v>
      </c>
      <c r="P605" s="41">
        <v>7.2</v>
      </c>
      <c r="Q605" s="41">
        <v>7.2</v>
      </c>
      <c r="R605" s="41">
        <v>7.2</v>
      </c>
      <c r="S605" s="41"/>
      <c r="T605" s="41"/>
      <c r="U605" s="41"/>
      <c r="V605" s="41"/>
      <c r="W605" s="42" t="s">
        <v>112</v>
      </c>
      <c r="X605" s="42" t="s">
        <v>1171</v>
      </c>
      <c r="Y605" s="34" t="s">
        <v>1172</v>
      </c>
    </row>
    <row r="606" s="2" customFormat="1" ht="73" customHeight="1" spans="1:25">
      <c r="A606" s="33">
        <v>574</v>
      </c>
      <c r="B606" s="33" t="s">
        <v>1943</v>
      </c>
      <c r="C606" s="35" t="s">
        <v>1944</v>
      </c>
      <c r="D606" s="40" t="s">
        <v>49</v>
      </c>
      <c r="E606" s="35" t="s">
        <v>1945</v>
      </c>
      <c r="F606" s="34">
        <v>1</v>
      </c>
      <c r="G606" s="35" t="s">
        <v>112</v>
      </c>
      <c r="H606" s="40" t="s">
        <v>340</v>
      </c>
      <c r="I606" s="35" t="s">
        <v>60</v>
      </c>
      <c r="J606" s="35" t="s">
        <v>53</v>
      </c>
      <c r="K606" s="35" t="s">
        <v>53</v>
      </c>
      <c r="L606" s="40">
        <v>25</v>
      </c>
      <c r="M606" s="40">
        <v>83</v>
      </c>
      <c r="N606" s="40">
        <v>170</v>
      </c>
      <c r="O606" s="41">
        <v>525</v>
      </c>
      <c r="P606" s="41">
        <v>60</v>
      </c>
      <c r="Q606" s="41">
        <v>60</v>
      </c>
      <c r="R606" s="41">
        <v>60</v>
      </c>
      <c r="S606" s="41"/>
      <c r="T606" s="41"/>
      <c r="U606" s="41"/>
      <c r="V606" s="41"/>
      <c r="W606" s="42" t="s">
        <v>112</v>
      </c>
      <c r="X606" s="42" t="s">
        <v>1171</v>
      </c>
      <c r="Y606" s="34" t="s">
        <v>1172</v>
      </c>
    </row>
    <row r="607" s="2" customFormat="1" ht="73" customHeight="1" spans="1:25">
      <c r="A607" s="33">
        <v>575</v>
      </c>
      <c r="B607" s="33" t="s">
        <v>1946</v>
      </c>
      <c r="C607" s="35" t="s">
        <v>1947</v>
      </c>
      <c r="D607" s="40" t="s">
        <v>49</v>
      </c>
      <c r="E607" s="35" t="s">
        <v>1405</v>
      </c>
      <c r="F607" s="34">
        <v>1</v>
      </c>
      <c r="G607" s="35" t="s">
        <v>112</v>
      </c>
      <c r="H607" s="40" t="s">
        <v>795</v>
      </c>
      <c r="I607" s="40" t="s">
        <v>53</v>
      </c>
      <c r="J607" s="40" t="s">
        <v>53</v>
      </c>
      <c r="K607" s="40" t="s">
        <v>60</v>
      </c>
      <c r="L607" s="40">
        <v>4</v>
      </c>
      <c r="M607" s="40">
        <v>27</v>
      </c>
      <c r="N607" s="40">
        <v>20</v>
      </c>
      <c r="O607" s="41">
        <v>86</v>
      </c>
      <c r="P607" s="41">
        <v>50</v>
      </c>
      <c r="Q607" s="41">
        <v>50</v>
      </c>
      <c r="R607" s="41">
        <v>50</v>
      </c>
      <c r="S607" s="41"/>
      <c r="T607" s="41"/>
      <c r="U607" s="41"/>
      <c r="V607" s="41"/>
      <c r="W607" s="42" t="s">
        <v>112</v>
      </c>
      <c r="X607" s="42" t="s">
        <v>1171</v>
      </c>
      <c r="Y607" s="34" t="s">
        <v>1172</v>
      </c>
    </row>
    <row r="608" s="2" customFormat="1" ht="73" customHeight="1" spans="1:25">
      <c r="A608" s="33">
        <v>576</v>
      </c>
      <c r="B608" s="33" t="s">
        <v>1948</v>
      </c>
      <c r="C608" s="35" t="s">
        <v>1949</v>
      </c>
      <c r="D608" s="40" t="s">
        <v>49</v>
      </c>
      <c r="E608" s="35" t="s">
        <v>1950</v>
      </c>
      <c r="F608" s="34">
        <v>1</v>
      </c>
      <c r="G608" s="35" t="s">
        <v>112</v>
      </c>
      <c r="H608" s="40" t="s">
        <v>806</v>
      </c>
      <c r="I608" s="40" t="s">
        <v>53</v>
      </c>
      <c r="J608" s="40" t="s">
        <v>53</v>
      </c>
      <c r="K608" s="40" t="s">
        <v>60</v>
      </c>
      <c r="L608" s="40">
        <v>16</v>
      </c>
      <c r="M608" s="40">
        <v>53</v>
      </c>
      <c r="N608" s="40">
        <v>45</v>
      </c>
      <c r="O608" s="41">
        <v>152</v>
      </c>
      <c r="P608" s="41">
        <v>66</v>
      </c>
      <c r="Q608" s="41">
        <v>66</v>
      </c>
      <c r="R608" s="41">
        <v>66</v>
      </c>
      <c r="S608" s="41"/>
      <c r="T608" s="41"/>
      <c r="U608" s="41"/>
      <c r="V608" s="41"/>
      <c r="W608" s="42" t="s">
        <v>112</v>
      </c>
      <c r="X608" s="42" t="s">
        <v>1171</v>
      </c>
      <c r="Y608" s="34" t="s">
        <v>1172</v>
      </c>
    </row>
    <row r="609" s="2" customFormat="1" ht="73" customHeight="1" spans="1:25">
      <c r="A609" s="33">
        <v>577</v>
      </c>
      <c r="B609" s="33" t="s">
        <v>1951</v>
      </c>
      <c r="C609" s="35" t="s">
        <v>1952</v>
      </c>
      <c r="D609" s="40" t="s">
        <v>49</v>
      </c>
      <c r="E609" s="35" t="s">
        <v>1953</v>
      </c>
      <c r="F609" s="34">
        <v>1</v>
      </c>
      <c r="G609" s="35" t="s">
        <v>112</v>
      </c>
      <c r="H609" s="40" t="s">
        <v>806</v>
      </c>
      <c r="I609" s="40" t="s">
        <v>53</v>
      </c>
      <c r="J609" s="40" t="s">
        <v>53</v>
      </c>
      <c r="K609" s="40" t="s">
        <v>60</v>
      </c>
      <c r="L609" s="40">
        <v>6</v>
      </c>
      <c r="M609" s="40">
        <v>23</v>
      </c>
      <c r="N609" s="40">
        <v>35</v>
      </c>
      <c r="O609" s="41">
        <v>135</v>
      </c>
      <c r="P609" s="41">
        <v>73</v>
      </c>
      <c r="Q609" s="41">
        <v>73</v>
      </c>
      <c r="R609" s="41">
        <v>73</v>
      </c>
      <c r="S609" s="41"/>
      <c r="T609" s="41"/>
      <c r="U609" s="41"/>
      <c r="V609" s="41"/>
      <c r="W609" s="42" t="s">
        <v>112</v>
      </c>
      <c r="X609" s="42" t="s">
        <v>1171</v>
      </c>
      <c r="Y609" s="34" t="s">
        <v>1172</v>
      </c>
    </row>
    <row r="610" s="2" customFormat="1" ht="73" customHeight="1" spans="1:25">
      <c r="A610" s="33">
        <v>578</v>
      </c>
      <c r="B610" s="33" t="s">
        <v>1954</v>
      </c>
      <c r="C610" s="35" t="s">
        <v>1955</v>
      </c>
      <c r="D610" s="40" t="s">
        <v>49</v>
      </c>
      <c r="E610" s="35" t="s">
        <v>1956</v>
      </c>
      <c r="F610" s="34">
        <v>1</v>
      </c>
      <c r="G610" s="35" t="s">
        <v>112</v>
      </c>
      <c r="H610" s="40" t="s">
        <v>799</v>
      </c>
      <c r="I610" s="35" t="s">
        <v>53</v>
      </c>
      <c r="J610" s="40" t="s">
        <v>53</v>
      </c>
      <c r="K610" s="40" t="s">
        <v>60</v>
      </c>
      <c r="L610" s="40">
        <v>18</v>
      </c>
      <c r="M610" s="40">
        <v>21</v>
      </c>
      <c r="N610" s="40">
        <v>29</v>
      </c>
      <c r="O610" s="41">
        <v>106</v>
      </c>
      <c r="P610" s="41">
        <v>100</v>
      </c>
      <c r="Q610" s="41">
        <v>100</v>
      </c>
      <c r="R610" s="41">
        <v>100</v>
      </c>
      <c r="S610" s="41"/>
      <c r="T610" s="41"/>
      <c r="U610" s="41"/>
      <c r="V610" s="41"/>
      <c r="W610" s="42" t="s">
        <v>112</v>
      </c>
      <c r="X610" s="42" t="s">
        <v>1171</v>
      </c>
      <c r="Y610" s="34" t="s">
        <v>1172</v>
      </c>
    </row>
    <row r="611" s="2" customFormat="1" ht="73" customHeight="1" spans="1:25">
      <c r="A611" s="33">
        <v>579</v>
      </c>
      <c r="B611" s="33" t="s">
        <v>1957</v>
      </c>
      <c r="C611" s="35" t="s">
        <v>1958</v>
      </c>
      <c r="D611" s="40" t="s">
        <v>49</v>
      </c>
      <c r="E611" s="35" t="s">
        <v>1939</v>
      </c>
      <c r="F611" s="34">
        <v>1</v>
      </c>
      <c r="G611" s="35" t="s">
        <v>112</v>
      </c>
      <c r="H611" s="40" t="s">
        <v>799</v>
      </c>
      <c r="I611" s="35" t="s">
        <v>53</v>
      </c>
      <c r="J611" s="40" t="s">
        <v>53</v>
      </c>
      <c r="K611" s="40" t="s">
        <v>60</v>
      </c>
      <c r="L611" s="40">
        <v>4</v>
      </c>
      <c r="M611" s="40">
        <v>22</v>
      </c>
      <c r="N611" s="40">
        <v>26</v>
      </c>
      <c r="O611" s="41">
        <v>55</v>
      </c>
      <c r="P611" s="41">
        <v>55</v>
      </c>
      <c r="Q611" s="41">
        <v>55</v>
      </c>
      <c r="R611" s="41">
        <v>55</v>
      </c>
      <c r="S611" s="41"/>
      <c r="T611" s="41"/>
      <c r="U611" s="41"/>
      <c r="V611" s="41"/>
      <c r="W611" s="42" t="s">
        <v>112</v>
      </c>
      <c r="X611" s="42" t="s">
        <v>1171</v>
      </c>
      <c r="Y611" s="34" t="s">
        <v>1172</v>
      </c>
    </row>
    <row r="612" s="2" customFormat="1" ht="73" customHeight="1" spans="1:25">
      <c r="A612" s="33">
        <v>580</v>
      </c>
      <c r="B612" s="33" t="s">
        <v>1959</v>
      </c>
      <c r="C612" s="35" t="s">
        <v>1960</v>
      </c>
      <c r="D612" s="40" t="s">
        <v>49</v>
      </c>
      <c r="E612" s="35" t="s">
        <v>1942</v>
      </c>
      <c r="F612" s="34">
        <v>1</v>
      </c>
      <c r="G612" s="35" t="s">
        <v>112</v>
      </c>
      <c r="H612" s="40" t="s">
        <v>799</v>
      </c>
      <c r="I612" s="35" t="s">
        <v>53</v>
      </c>
      <c r="J612" s="40" t="s">
        <v>53</v>
      </c>
      <c r="K612" s="40" t="s">
        <v>60</v>
      </c>
      <c r="L612" s="40">
        <v>2</v>
      </c>
      <c r="M612" s="40">
        <v>6</v>
      </c>
      <c r="N612" s="40">
        <v>11</v>
      </c>
      <c r="O612" s="41">
        <v>39</v>
      </c>
      <c r="P612" s="41">
        <v>30</v>
      </c>
      <c r="Q612" s="41">
        <v>30</v>
      </c>
      <c r="R612" s="41">
        <v>30</v>
      </c>
      <c r="S612" s="41"/>
      <c r="T612" s="41"/>
      <c r="U612" s="41"/>
      <c r="V612" s="41"/>
      <c r="W612" s="42" t="s">
        <v>112</v>
      </c>
      <c r="X612" s="42" t="s">
        <v>1171</v>
      </c>
      <c r="Y612" s="34" t="s">
        <v>1172</v>
      </c>
    </row>
    <row r="613" s="2" customFormat="1" ht="73" customHeight="1" spans="1:25">
      <c r="A613" s="33">
        <v>581</v>
      </c>
      <c r="B613" s="33" t="s">
        <v>1961</v>
      </c>
      <c r="C613" s="35" t="s">
        <v>1962</v>
      </c>
      <c r="D613" s="40" t="s">
        <v>49</v>
      </c>
      <c r="E613" s="35" t="s">
        <v>1963</v>
      </c>
      <c r="F613" s="34">
        <v>1</v>
      </c>
      <c r="G613" s="35" t="s">
        <v>112</v>
      </c>
      <c r="H613" s="40" t="s">
        <v>676</v>
      </c>
      <c r="I613" s="40" t="s">
        <v>60</v>
      </c>
      <c r="J613" s="40" t="s">
        <v>53</v>
      </c>
      <c r="K613" s="40" t="s">
        <v>60</v>
      </c>
      <c r="L613" s="40">
        <v>37</v>
      </c>
      <c r="M613" s="40">
        <v>99</v>
      </c>
      <c r="N613" s="40">
        <v>81</v>
      </c>
      <c r="O613" s="41">
        <v>226</v>
      </c>
      <c r="P613" s="41">
        <v>40</v>
      </c>
      <c r="Q613" s="41">
        <v>40</v>
      </c>
      <c r="R613" s="41">
        <v>40</v>
      </c>
      <c r="S613" s="41"/>
      <c r="T613" s="41"/>
      <c r="U613" s="41"/>
      <c r="V613" s="41"/>
      <c r="W613" s="42" t="s">
        <v>112</v>
      </c>
      <c r="X613" s="42" t="s">
        <v>1171</v>
      </c>
      <c r="Y613" s="34" t="s">
        <v>1172</v>
      </c>
    </row>
    <row r="614" s="2" customFormat="1" ht="73" customHeight="1" spans="1:25">
      <c r="A614" s="33">
        <v>582</v>
      </c>
      <c r="B614" s="33" t="s">
        <v>1964</v>
      </c>
      <c r="C614" s="35" t="s">
        <v>1965</v>
      </c>
      <c r="D614" s="40" t="s">
        <v>49</v>
      </c>
      <c r="E614" s="35" t="s">
        <v>1966</v>
      </c>
      <c r="F614" s="34">
        <v>1</v>
      </c>
      <c r="G614" s="35" t="s">
        <v>112</v>
      </c>
      <c r="H614" s="40" t="s">
        <v>434</v>
      </c>
      <c r="I614" s="40" t="s">
        <v>53</v>
      </c>
      <c r="J614" s="40" t="s">
        <v>53</v>
      </c>
      <c r="K614" s="40" t="s">
        <v>53</v>
      </c>
      <c r="L614" s="40">
        <v>32</v>
      </c>
      <c r="M614" s="40">
        <v>130</v>
      </c>
      <c r="N614" s="40">
        <v>96</v>
      </c>
      <c r="O614" s="41">
        <v>485</v>
      </c>
      <c r="P614" s="41">
        <v>21.6</v>
      </c>
      <c r="Q614" s="41">
        <v>21.6</v>
      </c>
      <c r="R614" s="41">
        <v>21.6</v>
      </c>
      <c r="S614" s="41"/>
      <c r="T614" s="41"/>
      <c r="U614" s="41"/>
      <c r="V614" s="41"/>
      <c r="W614" s="42" t="s">
        <v>112</v>
      </c>
      <c r="X614" s="42" t="s">
        <v>1171</v>
      </c>
      <c r="Y614" s="34" t="s">
        <v>1172</v>
      </c>
    </row>
    <row r="615" s="2" customFormat="1" ht="73" customHeight="1" spans="1:25">
      <c r="A615" s="33">
        <v>583</v>
      </c>
      <c r="B615" s="33" t="s">
        <v>1967</v>
      </c>
      <c r="C615" s="35" t="s">
        <v>1968</v>
      </c>
      <c r="D615" s="40" t="s">
        <v>49</v>
      </c>
      <c r="E615" s="35" t="s">
        <v>1969</v>
      </c>
      <c r="F615" s="34">
        <v>1</v>
      </c>
      <c r="G615" s="35" t="s">
        <v>112</v>
      </c>
      <c r="H615" s="40" t="s">
        <v>1970</v>
      </c>
      <c r="I615" s="40" t="s">
        <v>60</v>
      </c>
      <c r="J615" s="40" t="s">
        <v>53</v>
      </c>
      <c r="K615" s="40" t="s">
        <v>53</v>
      </c>
      <c r="L615" s="40">
        <v>6</v>
      </c>
      <c r="M615" s="40">
        <v>18</v>
      </c>
      <c r="N615" s="40">
        <v>38</v>
      </c>
      <c r="O615" s="41">
        <v>119</v>
      </c>
      <c r="P615" s="41">
        <v>100</v>
      </c>
      <c r="Q615" s="41">
        <v>100</v>
      </c>
      <c r="R615" s="41">
        <v>100</v>
      </c>
      <c r="S615" s="41"/>
      <c r="T615" s="41"/>
      <c r="U615" s="41"/>
      <c r="V615" s="41"/>
      <c r="W615" s="42" t="s">
        <v>112</v>
      </c>
      <c r="X615" s="42" t="s">
        <v>1171</v>
      </c>
      <c r="Y615" s="34" t="s">
        <v>1172</v>
      </c>
    </row>
    <row r="616" s="2" customFormat="1" ht="73" customHeight="1" spans="1:25">
      <c r="A616" s="33">
        <v>584</v>
      </c>
      <c r="B616" s="33" t="s">
        <v>1971</v>
      </c>
      <c r="C616" s="35" t="s">
        <v>1972</v>
      </c>
      <c r="D616" s="40" t="s">
        <v>49</v>
      </c>
      <c r="E616" s="35" t="s">
        <v>1973</v>
      </c>
      <c r="F616" s="34">
        <v>1</v>
      </c>
      <c r="G616" s="35" t="s">
        <v>132</v>
      </c>
      <c r="H616" s="40" t="s">
        <v>446</v>
      </c>
      <c r="I616" s="35" t="s">
        <v>60</v>
      </c>
      <c r="J616" s="40" t="s">
        <v>53</v>
      </c>
      <c r="K616" s="35" t="s">
        <v>53</v>
      </c>
      <c r="L616" s="40">
        <v>14</v>
      </c>
      <c r="M616" s="40">
        <v>55</v>
      </c>
      <c r="N616" s="40">
        <v>63</v>
      </c>
      <c r="O616" s="41">
        <v>250</v>
      </c>
      <c r="P616" s="41">
        <v>130</v>
      </c>
      <c r="Q616" s="41">
        <v>130</v>
      </c>
      <c r="R616" s="41">
        <v>130</v>
      </c>
      <c r="S616" s="41"/>
      <c r="T616" s="41"/>
      <c r="U616" s="41"/>
      <c r="V616" s="41"/>
      <c r="W616" s="42" t="s">
        <v>132</v>
      </c>
      <c r="X616" s="42" t="s">
        <v>1171</v>
      </c>
      <c r="Y616" s="34" t="s">
        <v>1172</v>
      </c>
    </row>
    <row r="617" s="2" customFormat="1" ht="73" customHeight="1" spans="1:25">
      <c r="A617" s="33">
        <v>585</v>
      </c>
      <c r="B617" s="33" t="s">
        <v>1974</v>
      </c>
      <c r="C617" s="35" t="s">
        <v>1975</v>
      </c>
      <c r="D617" s="40" t="s">
        <v>69</v>
      </c>
      <c r="E617" s="35" t="s">
        <v>1976</v>
      </c>
      <c r="F617" s="34">
        <v>1</v>
      </c>
      <c r="G617" s="35" t="s">
        <v>71</v>
      </c>
      <c r="H617" s="40" t="s">
        <v>365</v>
      </c>
      <c r="I617" s="40" t="s">
        <v>60</v>
      </c>
      <c r="J617" s="40" t="s">
        <v>53</v>
      </c>
      <c r="K617" s="40" t="s">
        <v>53</v>
      </c>
      <c r="L617" s="40">
        <v>27</v>
      </c>
      <c r="M617" s="40">
        <v>94</v>
      </c>
      <c r="N617" s="40">
        <v>71</v>
      </c>
      <c r="O617" s="41">
        <v>241</v>
      </c>
      <c r="P617" s="41">
        <v>175</v>
      </c>
      <c r="Q617" s="41">
        <v>175</v>
      </c>
      <c r="R617" s="41">
        <v>175</v>
      </c>
      <c r="S617" s="41"/>
      <c r="T617" s="41"/>
      <c r="U617" s="41"/>
      <c r="V617" s="41"/>
      <c r="W617" s="42" t="s">
        <v>71</v>
      </c>
      <c r="X617" s="42" t="s">
        <v>1171</v>
      </c>
      <c r="Y617" s="34" t="s">
        <v>1172</v>
      </c>
    </row>
    <row r="618" s="2" customFormat="1" ht="73" customHeight="1" spans="1:25">
      <c r="A618" s="33">
        <v>586</v>
      </c>
      <c r="B618" s="33" t="s">
        <v>1977</v>
      </c>
      <c r="C618" s="35" t="s">
        <v>1978</v>
      </c>
      <c r="D618" s="40" t="s">
        <v>69</v>
      </c>
      <c r="E618" s="35" t="s">
        <v>1979</v>
      </c>
      <c r="F618" s="34">
        <v>1</v>
      </c>
      <c r="G618" s="35" t="s">
        <v>71</v>
      </c>
      <c r="H618" s="40" t="s">
        <v>365</v>
      </c>
      <c r="I618" s="40" t="s">
        <v>60</v>
      </c>
      <c r="J618" s="40" t="s">
        <v>53</v>
      </c>
      <c r="K618" s="40" t="s">
        <v>53</v>
      </c>
      <c r="L618" s="40">
        <v>7</v>
      </c>
      <c r="M618" s="40">
        <v>26</v>
      </c>
      <c r="N618" s="40">
        <v>37</v>
      </c>
      <c r="O618" s="41">
        <v>124</v>
      </c>
      <c r="P618" s="41">
        <v>180</v>
      </c>
      <c r="Q618" s="41">
        <v>180</v>
      </c>
      <c r="R618" s="41">
        <v>180</v>
      </c>
      <c r="S618" s="41"/>
      <c r="T618" s="41"/>
      <c r="U618" s="41"/>
      <c r="V618" s="41"/>
      <c r="W618" s="42" t="s">
        <v>71</v>
      </c>
      <c r="X618" s="42" t="s">
        <v>1171</v>
      </c>
      <c r="Y618" s="34" t="s">
        <v>1172</v>
      </c>
    </row>
    <row r="619" s="2" customFormat="1" ht="73" customHeight="1" spans="1:25">
      <c r="A619" s="33">
        <v>587</v>
      </c>
      <c r="B619" s="33" t="s">
        <v>1980</v>
      </c>
      <c r="C619" s="35" t="s">
        <v>1981</v>
      </c>
      <c r="D619" s="40" t="s">
        <v>69</v>
      </c>
      <c r="E619" s="35" t="s">
        <v>1982</v>
      </c>
      <c r="F619" s="34">
        <v>1</v>
      </c>
      <c r="G619" s="35" t="s">
        <v>71</v>
      </c>
      <c r="H619" s="40" t="s">
        <v>859</v>
      </c>
      <c r="I619" s="40" t="s">
        <v>53</v>
      </c>
      <c r="J619" s="40" t="s">
        <v>53</v>
      </c>
      <c r="K619" s="40" t="s">
        <v>60</v>
      </c>
      <c r="L619" s="40">
        <v>8</v>
      </c>
      <c r="M619" s="40">
        <v>25</v>
      </c>
      <c r="N619" s="40">
        <v>33</v>
      </c>
      <c r="O619" s="41">
        <v>140</v>
      </c>
      <c r="P619" s="41">
        <v>160</v>
      </c>
      <c r="Q619" s="41">
        <v>160</v>
      </c>
      <c r="R619" s="41">
        <v>160</v>
      </c>
      <c r="S619" s="41"/>
      <c r="T619" s="41"/>
      <c r="U619" s="41"/>
      <c r="V619" s="41"/>
      <c r="W619" s="42" t="s">
        <v>71</v>
      </c>
      <c r="X619" s="42" t="s">
        <v>1171</v>
      </c>
      <c r="Y619" s="34" t="s">
        <v>1172</v>
      </c>
    </row>
    <row r="620" s="2" customFormat="1" ht="73" customHeight="1" spans="1:25">
      <c r="A620" s="33">
        <v>588</v>
      </c>
      <c r="B620" s="33" t="s">
        <v>1983</v>
      </c>
      <c r="C620" s="35" t="s">
        <v>1984</v>
      </c>
      <c r="D620" s="40" t="s">
        <v>69</v>
      </c>
      <c r="E620" s="35" t="s">
        <v>1985</v>
      </c>
      <c r="F620" s="34">
        <v>1</v>
      </c>
      <c r="G620" s="35" t="s">
        <v>71</v>
      </c>
      <c r="H620" s="40" t="s">
        <v>845</v>
      </c>
      <c r="I620" s="40" t="s">
        <v>60</v>
      </c>
      <c r="J620" s="40" t="s">
        <v>53</v>
      </c>
      <c r="K620" s="40" t="s">
        <v>60</v>
      </c>
      <c r="L620" s="40">
        <v>45</v>
      </c>
      <c r="M620" s="40">
        <v>147</v>
      </c>
      <c r="N620" s="40">
        <v>148</v>
      </c>
      <c r="O620" s="41">
        <v>428</v>
      </c>
      <c r="P620" s="41">
        <v>150</v>
      </c>
      <c r="Q620" s="41">
        <v>150</v>
      </c>
      <c r="R620" s="41">
        <v>150</v>
      </c>
      <c r="S620" s="41"/>
      <c r="T620" s="41"/>
      <c r="U620" s="41"/>
      <c r="V620" s="41"/>
      <c r="W620" s="42" t="s">
        <v>71</v>
      </c>
      <c r="X620" s="42" t="s">
        <v>1171</v>
      </c>
      <c r="Y620" s="34" t="s">
        <v>1172</v>
      </c>
    </row>
    <row r="621" s="2" customFormat="1" ht="73" customHeight="1" spans="1:25">
      <c r="A621" s="33">
        <v>589</v>
      </c>
      <c r="B621" s="33" t="s">
        <v>1986</v>
      </c>
      <c r="C621" s="35" t="s">
        <v>1987</v>
      </c>
      <c r="D621" s="40" t="s">
        <v>69</v>
      </c>
      <c r="E621" s="35" t="s">
        <v>1988</v>
      </c>
      <c r="F621" s="34">
        <v>1</v>
      </c>
      <c r="G621" s="35" t="s">
        <v>71</v>
      </c>
      <c r="H621" s="40" t="s">
        <v>369</v>
      </c>
      <c r="I621" s="40" t="s">
        <v>53</v>
      </c>
      <c r="J621" s="40" t="s">
        <v>53</v>
      </c>
      <c r="K621" s="40" t="s">
        <v>60</v>
      </c>
      <c r="L621" s="40">
        <v>5</v>
      </c>
      <c r="M621" s="40">
        <v>12</v>
      </c>
      <c r="N621" s="40">
        <v>11</v>
      </c>
      <c r="O621" s="41">
        <v>37</v>
      </c>
      <c r="P621" s="41">
        <v>60</v>
      </c>
      <c r="Q621" s="41">
        <v>60</v>
      </c>
      <c r="R621" s="41">
        <v>60</v>
      </c>
      <c r="S621" s="41"/>
      <c r="T621" s="41"/>
      <c r="U621" s="41"/>
      <c r="V621" s="41"/>
      <c r="W621" s="42" t="s">
        <v>71</v>
      </c>
      <c r="X621" s="42" t="s">
        <v>1171</v>
      </c>
      <c r="Y621" s="34" t="s">
        <v>1172</v>
      </c>
    </row>
    <row r="622" s="2" customFormat="1" ht="124" customHeight="1" spans="1:25">
      <c r="A622" s="33">
        <v>590</v>
      </c>
      <c r="B622" s="33" t="s">
        <v>1989</v>
      </c>
      <c r="C622" s="35" t="s">
        <v>1990</v>
      </c>
      <c r="D622" s="40" t="s">
        <v>69</v>
      </c>
      <c r="E622" s="35" t="s">
        <v>1991</v>
      </c>
      <c r="F622" s="34">
        <v>1</v>
      </c>
      <c r="G622" s="35" t="s">
        <v>71</v>
      </c>
      <c r="H622" s="40" t="s">
        <v>464</v>
      </c>
      <c r="I622" s="40" t="s">
        <v>53</v>
      </c>
      <c r="J622" s="40" t="s">
        <v>53</v>
      </c>
      <c r="K622" s="40" t="s">
        <v>53</v>
      </c>
      <c r="L622" s="40">
        <v>21</v>
      </c>
      <c r="M622" s="40">
        <v>87</v>
      </c>
      <c r="N622" s="40">
        <v>85</v>
      </c>
      <c r="O622" s="41">
        <v>232</v>
      </c>
      <c r="P622" s="41">
        <v>275</v>
      </c>
      <c r="Q622" s="41">
        <v>275</v>
      </c>
      <c r="R622" s="41">
        <v>275</v>
      </c>
      <c r="S622" s="41"/>
      <c r="T622" s="41"/>
      <c r="U622" s="41"/>
      <c r="V622" s="41"/>
      <c r="W622" s="42" t="s">
        <v>71</v>
      </c>
      <c r="X622" s="42" t="s">
        <v>1171</v>
      </c>
      <c r="Y622" s="34" t="s">
        <v>1172</v>
      </c>
    </row>
    <row r="623" s="2" customFormat="1" ht="98" customHeight="1" spans="1:25">
      <c r="A623" s="33">
        <v>591</v>
      </c>
      <c r="B623" s="33" t="s">
        <v>1992</v>
      </c>
      <c r="C623" s="35" t="s">
        <v>1993</v>
      </c>
      <c r="D623" s="40" t="s">
        <v>69</v>
      </c>
      <c r="E623" s="35" t="s">
        <v>1994</v>
      </c>
      <c r="F623" s="34">
        <v>1</v>
      </c>
      <c r="G623" s="35" t="s">
        <v>71</v>
      </c>
      <c r="H623" s="40" t="s">
        <v>1995</v>
      </c>
      <c r="I623" s="40" t="s">
        <v>60</v>
      </c>
      <c r="J623" s="40" t="s">
        <v>53</v>
      </c>
      <c r="K623" s="40" t="s">
        <v>53</v>
      </c>
      <c r="L623" s="40">
        <v>55</v>
      </c>
      <c r="M623" s="40">
        <v>193</v>
      </c>
      <c r="N623" s="40">
        <v>184</v>
      </c>
      <c r="O623" s="41">
        <v>393</v>
      </c>
      <c r="P623" s="41">
        <v>260</v>
      </c>
      <c r="Q623" s="41">
        <v>260</v>
      </c>
      <c r="R623" s="41">
        <v>260</v>
      </c>
      <c r="S623" s="41"/>
      <c r="T623" s="41"/>
      <c r="U623" s="41"/>
      <c r="V623" s="41"/>
      <c r="W623" s="42" t="s">
        <v>71</v>
      </c>
      <c r="X623" s="42" t="s">
        <v>1171</v>
      </c>
      <c r="Y623" s="34" t="s">
        <v>1172</v>
      </c>
    </row>
    <row r="624" s="2" customFormat="1" ht="73" customHeight="1" spans="1:25">
      <c r="A624" s="33">
        <v>592</v>
      </c>
      <c r="B624" s="33" t="s">
        <v>1996</v>
      </c>
      <c r="C624" s="35" t="s">
        <v>1997</v>
      </c>
      <c r="D624" s="40" t="s">
        <v>69</v>
      </c>
      <c r="E624" s="35" t="s">
        <v>1998</v>
      </c>
      <c r="F624" s="34">
        <v>1</v>
      </c>
      <c r="G624" s="35" t="s">
        <v>71</v>
      </c>
      <c r="H624" s="40" t="s">
        <v>1163</v>
      </c>
      <c r="I624" s="40" t="s">
        <v>60</v>
      </c>
      <c r="J624" s="40" t="s">
        <v>53</v>
      </c>
      <c r="K624" s="40" t="s">
        <v>53</v>
      </c>
      <c r="L624" s="40">
        <v>5</v>
      </c>
      <c r="M624" s="40">
        <v>15</v>
      </c>
      <c r="N624" s="40">
        <v>13</v>
      </c>
      <c r="O624" s="41">
        <v>41</v>
      </c>
      <c r="P624" s="41">
        <v>190</v>
      </c>
      <c r="Q624" s="41">
        <v>190</v>
      </c>
      <c r="R624" s="41">
        <v>190</v>
      </c>
      <c r="S624" s="41"/>
      <c r="T624" s="41"/>
      <c r="U624" s="41"/>
      <c r="V624" s="41"/>
      <c r="W624" s="42" t="s">
        <v>71</v>
      </c>
      <c r="X624" s="42" t="s">
        <v>1171</v>
      </c>
      <c r="Y624" s="34" t="s">
        <v>1172</v>
      </c>
    </row>
    <row r="625" s="2" customFormat="1" ht="73" customHeight="1" spans="1:25">
      <c r="A625" s="33">
        <v>593</v>
      </c>
      <c r="B625" s="33" t="s">
        <v>1999</v>
      </c>
      <c r="C625" s="35" t="s">
        <v>2000</v>
      </c>
      <c r="D625" s="40" t="s">
        <v>69</v>
      </c>
      <c r="E625" s="35" t="s">
        <v>2001</v>
      </c>
      <c r="F625" s="34">
        <v>1</v>
      </c>
      <c r="G625" s="35" t="s">
        <v>71</v>
      </c>
      <c r="H625" s="40" t="s">
        <v>475</v>
      </c>
      <c r="I625" s="40" t="s">
        <v>53</v>
      </c>
      <c r="J625" s="40" t="s">
        <v>53</v>
      </c>
      <c r="K625" s="40" t="s">
        <v>60</v>
      </c>
      <c r="L625" s="40">
        <v>5</v>
      </c>
      <c r="M625" s="40">
        <v>15</v>
      </c>
      <c r="N625" s="40">
        <v>20</v>
      </c>
      <c r="O625" s="41">
        <v>71</v>
      </c>
      <c r="P625" s="41">
        <v>140</v>
      </c>
      <c r="Q625" s="41">
        <v>140</v>
      </c>
      <c r="R625" s="41">
        <v>140</v>
      </c>
      <c r="S625" s="41"/>
      <c r="T625" s="41"/>
      <c r="U625" s="41"/>
      <c r="V625" s="41"/>
      <c r="W625" s="42" t="s">
        <v>71</v>
      </c>
      <c r="X625" s="42" t="s">
        <v>1171</v>
      </c>
      <c r="Y625" s="34" t="s">
        <v>1172</v>
      </c>
    </row>
    <row r="626" s="2" customFormat="1" ht="131" customHeight="1" spans="1:25">
      <c r="A626" s="33">
        <v>594</v>
      </c>
      <c r="B626" s="33" t="s">
        <v>2002</v>
      </c>
      <c r="C626" s="35" t="s">
        <v>2003</v>
      </c>
      <c r="D626" s="40" t="s">
        <v>69</v>
      </c>
      <c r="E626" s="35" t="s">
        <v>2004</v>
      </c>
      <c r="F626" s="34">
        <v>1</v>
      </c>
      <c r="G626" s="35" t="s">
        <v>82</v>
      </c>
      <c r="H626" s="40" t="s">
        <v>391</v>
      </c>
      <c r="I626" s="35" t="s">
        <v>60</v>
      </c>
      <c r="J626" s="40" t="s">
        <v>53</v>
      </c>
      <c r="K626" s="40" t="s">
        <v>53</v>
      </c>
      <c r="L626" s="40">
        <v>21</v>
      </c>
      <c r="M626" s="40">
        <v>76</v>
      </c>
      <c r="N626" s="40">
        <v>89</v>
      </c>
      <c r="O626" s="41">
        <v>346</v>
      </c>
      <c r="P626" s="41">
        <v>45</v>
      </c>
      <c r="Q626" s="41">
        <v>45</v>
      </c>
      <c r="R626" s="41">
        <v>45</v>
      </c>
      <c r="S626" s="41"/>
      <c r="T626" s="41"/>
      <c r="U626" s="41"/>
      <c r="V626" s="41"/>
      <c r="W626" s="42" t="s">
        <v>82</v>
      </c>
      <c r="X626" s="42" t="s">
        <v>1171</v>
      </c>
      <c r="Y626" s="34" t="s">
        <v>1172</v>
      </c>
    </row>
    <row r="627" s="5" customFormat="1" ht="30" customHeight="1" spans="1:25">
      <c r="A627" s="29" t="s">
        <v>2005</v>
      </c>
      <c r="B627" s="30"/>
      <c r="C627" s="63"/>
      <c r="D627" s="63"/>
      <c r="E627" s="63"/>
      <c r="F627" s="32">
        <f>F628+F629</f>
        <v>2</v>
      </c>
      <c r="G627" s="63"/>
      <c r="H627" s="63"/>
      <c r="I627" s="63"/>
      <c r="J627" s="63"/>
      <c r="K627" s="63"/>
      <c r="L627" s="32"/>
      <c r="M627" s="32"/>
      <c r="N627" s="32"/>
      <c r="O627" s="32"/>
      <c r="P627" s="32">
        <f t="shared" ref="P627:U627" si="28">P628+P629</f>
        <v>2552.89</v>
      </c>
      <c r="Q627" s="32">
        <f t="shared" si="28"/>
        <v>2552.89</v>
      </c>
      <c r="R627" s="32">
        <f t="shared" si="28"/>
        <v>2552.89</v>
      </c>
      <c r="S627" s="32">
        <f t="shared" si="28"/>
        <v>0</v>
      </c>
      <c r="T627" s="32">
        <f t="shared" si="28"/>
        <v>0</v>
      </c>
      <c r="U627" s="32">
        <f t="shared" si="28"/>
        <v>0</v>
      </c>
      <c r="V627" s="69"/>
      <c r="W627" s="69"/>
      <c r="X627" s="69"/>
      <c r="Y627" s="69"/>
    </row>
    <row r="628" ht="97" customHeight="1" spans="1:25">
      <c r="A628" s="33">
        <v>595</v>
      </c>
      <c r="B628" s="33" t="s">
        <v>2006</v>
      </c>
      <c r="C628" s="74" t="s">
        <v>2007</v>
      </c>
      <c r="D628" s="40" t="s">
        <v>2008</v>
      </c>
      <c r="E628" s="35" t="s">
        <v>2009</v>
      </c>
      <c r="F628" s="75">
        <v>1</v>
      </c>
      <c r="G628" s="76" t="s">
        <v>39</v>
      </c>
      <c r="H628" s="76" t="s">
        <v>39</v>
      </c>
      <c r="I628" s="76"/>
      <c r="J628" s="76"/>
      <c r="K628" s="76"/>
      <c r="L628" s="76">
        <v>1316</v>
      </c>
      <c r="M628" s="76">
        <v>5059</v>
      </c>
      <c r="N628" s="76">
        <v>5887</v>
      </c>
      <c r="O628" s="78">
        <v>22350</v>
      </c>
      <c r="P628" s="78">
        <v>781.5</v>
      </c>
      <c r="Q628" s="78">
        <v>781.5</v>
      </c>
      <c r="R628" s="78">
        <v>781.5</v>
      </c>
      <c r="S628" s="78"/>
      <c r="T628" s="78"/>
      <c r="U628" s="78"/>
      <c r="V628" s="78"/>
      <c r="W628" s="79" t="s">
        <v>2010</v>
      </c>
      <c r="X628" s="78" t="s">
        <v>2011</v>
      </c>
      <c r="Y628" s="34" t="s">
        <v>1172</v>
      </c>
    </row>
    <row r="629" ht="97" customHeight="1" spans="1:25">
      <c r="A629" s="33">
        <v>596</v>
      </c>
      <c r="B629" s="33" t="s">
        <v>2012</v>
      </c>
      <c r="C629" s="74" t="s">
        <v>2013</v>
      </c>
      <c r="D629" s="40" t="s">
        <v>2008</v>
      </c>
      <c r="E629" s="35" t="s">
        <v>2014</v>
      </c>
      <c r="F629" s="75">
        <v>1</v>
      </c>
      <c r="G629" s="74" t="s">
        <v>2015</v>
      </c>
      <c r="H629" s="76" t="s">
        <v>2016</v>
      </c>
      <c r="I629" s="76"/>
      <c r="J629" s="76"/>
      <c r="K629" s="76"/>
      <c r="L629" s="76">
        <v>425</v>
      </c>
      <c r="M629" s="76">
        <v>1485</v>
      </c>
      <c r="N629" s="76">
        <v>2135</v>
      </c>
      <c r="O629" s="78">
        <v>7458</v>
      </c>
      <c r="P629" s="78">
        <v>1771.39</v>
      </c>
      <c r="Q629" s="78">
        <v>1771.39</v>
      </c>
      <c r="R629" s="78">
        <v>1771.39</v>
      </c>
      <c r="S629" s="78"/>
      <c r="T629" s="78"/>
      <c r="U629" s="78"/>
      <c r="V629" s="78"/>
      <c r="W629" s="79" t="s">
        <v>2010</v>
      </c>
      <c r="X629" s="78" t="s">
        <v>2011</v>
      </c>
      <c r="Y629" s="34" t="s">
        <v>1172</v>
      </c>
    </row>
    <row r="630" s="5" customFormat="1" ht="30" customHeight="1" spans="1:25">
      <c r="A630" s="26" t="s">
        <v>2017</v>
      </c>
      <c r="B630" s="27"/>
      <c r="C630" s="77"/>
      <c r="D630" s="77"/>
      <c r="E630" s="77"/>
      <c r="F630" s="27">
        <f>F631</f>
        <v>144</v>
      </c>
      <c r="G630" s="77"/>
      <c r="H630" s="77"/>
      <c r="I630" s="77"/>
      <c r="J630" s="77"/>
      <c r="K630" s="77"/>
      <c r="L630" s="27"/>
      <c r="M630" s="27"/>
      <c r="N630" s="27"/>
      <c r="O630" s="27"/>
      <c r="P630" s="27">
        <f t="shared" ref="P630:U630" si="29">P631</f>
        <v>14127.11</v>
      </c>
      <c r="Q630" s="27">
        <f t="shared" si="29"/>
        <v>14127.11</v>
      </c>
      <c r="R630" s="27">
        <f t="shared" si="29"/>
        <v>0</v>
      </c>
      <c r="S630" s="27">
        <f t="shared" si="29"/>
        <v>12987.11</v>
      </c>
      <c r="T630" s="27">
        <f t="shared" si="29"/>
        <v>300</v>
      </c>
      <c r="U630" s="27">
        <f t="shared" si="29"/>
        <v>840</v>
      </c>
      <c r="V630" s="80"/>
      <c r="W630" s="80"/>
      <c r="X630" s="80"/>
      <c r="Y630" s="80"/>
    </row>
    <row r="631" s="5" customFormat="1" ht="30" customHeight="1" spans="1:25">
      <c r="A631" s="29" t="s">
        <v>2018</v>
      </c>
      <c r="B631" s="30"/>
      <c r="C631" s="63"/>
      <c r="D631" s="63"/>
      <c r="E631" s="63"/>
      <c r="F631" s="32">
        <f>SUM(F632:F775)</f>
        <v>144</v>
      </c>
      <c r="G631" s="63"/>
      <c r="H631" s="63"/>
      <c r="I631" s="63"/>
      <c r="J631" s="63"/>
      <c r="K631" s="63"/>
      <c r="L631" s="32"/>
      <c r="M631" s="32"/>
      <c r="N631" s="32"/>
      <c r="O631" s="32"/>
      <c r="P631" s="32">
        <f t="shared" ref="P631:U631" si="30">SUM(P632:P775)</f>
        <v>14127.11</v>
      </c>
      <c r="Q631" s="32">
        <f t="shared" si="30"/>
        <v>14127.11</v>
      </c>
      <c r="R631" s="32">
        <f t="shared" si="30"/>
        <v>0</v>
      </c>
      <c r="S631" s="32">
        <f t="shared" si="30"/>
        <v>12987.11</v>
      </c>
      <c r="T631" s="32">
        <f t="shared" si="30"/>
        <v>300</v>
      </c>
      <c r="U631" s="32">
        <f t="shared" si="30"/>
        <v>840</v>
      </c>
      <c r="V631" s="69"/>
      <c r="W631" s="69"/>
      <c r="X631" s="69"/>
      <c r="Y631" s="69"/>
    </row>
    <row r="632" s="2" customFormat="1" ht="86" customHeight="1" spans="1:25">
      <c r="A632" s="33">
        <v>597</v>
      </c>
      <c r="B632" s="33" t="s">
        <v>2019</v>
      </c>
      <c r="C632" s="35" t="s">
        <v>2020</v>
      </c>
      <c r="D632" s="40" t="s">
        <v>49</v>
      </c>
      <c r="E632" s="35" t="s">
        <v>2021</v>
      </c>
      <c r="F632" s="34">
        <v>1</v>
      </c>
      <c r="G632" s="35" t="s">
        <v>99</v>
      </c>
      <c r="H632" s="35" t="s">
        <v>1025</v>
      </c>
      <c r="I632" s="40" t="s">
        <v>53</v>
      </c>
      <c r="J632" s="40" t="s">
        <v>53</v>
      </c>
      <c r="K632" s="40" t="s">
        <v>53</v>
      </c>
      <c r="L632" s="40">
        <v>29</v>
      </c>
      <c r="M632" s="40">
        <v>77</v>
      </c>
      <c r="N632" s="40">
        <v>226</v>
      </c>
      <c r="O632" s="41">
        <v>650</v>
      </c>
      <c r="P632" s="41">
        <v>40</v>
      </c>
      <c r="Q632" s="41">
        <v>40</v>
      </c>
      <c r="R632" s="41"/>
      <c r="S632" s="41">
        <v>40</v>
      </c>
      <c r="T632" s="41"/>
      <c r="U632" s="41"/>
      <c r="V632" s="41"/>
      <c r="W632" s="42" t="s">
        <v>99</v>
      </c>
      <c r="X632" s="42" t="s">
        <v>250</v>
      </c>
      <c r="Y632" s="34" t="s">
        <v>1172</v>
      </c>
    </row>
    <row r="633" s="2" customFormat="1" ht="73" customHeight="1" spans="1:25">
      <c r="A633" s="33">
        <v>598</v>
      </c>
      <c r="B633" s="33" t="s">
        <v>2022</v>
      </c>
      <c r="C633" s="35" t="s">
        <v>2023</v>
      </c>
      <c r="D633" s="40" t="s">
        <v>49</v>
      </c>
      <c r="E633" s="35" t="s">
        <v>2024</v>
      </c>
      <c r="F633" s="34">
        <v>1</v>
      </c>
      <c r="G633" s="35" t="s">
        <v>99</v>
      </c>
      <c r="H633" s="35" t="s">
        <v>1025</v>
      </c>
      <c r="I633" s="40" t="s">
        <v>53</v>
      </c>
      <c r="J633" s="40" t="s">
        <v>53</v>
      </c>
      <c r="K633" s="40" t="s">
        <v>53</v>
      </c>
      <c r="L633" s="40">
        <v>41</v>
      </c>
      <c r="M633" s="40">
        <v>91</v>
      </c>
      <c r="N633" s="40">
        <v>302</v>
      </c>
      <c r="O633" s="41">
        <v>1057</v>
      </c>
      <c r="P633" s="41">
        <v>52</v>
      </c>
      <c r="Q633" s="41">
        <v>52</v>
      </c>
      <c r="R633" s="41"/>
      <c r="S633" s="41">
        <v>52</v>
      </c>
      <c r="T633" s="41"/>
      <c r="U633" s="41"/>
      <c r="V633" s="41"/>
      <c r="W633" s="42" t="s">
        <v>99</v>
      </c>
      <c r="X633" s="42" t="s">
        <v>250</v>
      </c>
      <c r="Y633" s="34" t="s">
        <v>1172</v>
      </c>
    </row>
    <row r="634" s="2" customFormat="1" ht="83" customHeight="1" spans="1:25">
      <c r="A634" s="33">
        <v>599</v>
      </c>
      <c r="B634" s="33" t="s">
        <v>2025</v>
      </c>
      <c r="C634" s="35" t="s">
        <v>2026</v>
      </c>
      <c r="D634" s="40" t="s">
        <v>49</v>
      </c>
      <c r="E634" s="35" t="s">
        <v>2027</v>
      </c>
      <c r="F634" s="34">
        <v>1</v>
      </c>
      <c r="G634" s="35" t="s">
        <v>99</v>
      </c>
      <c r="H634" s="35" t="s">
        <v>1029</v>
      </c>
      <c r="I634" s="40" t="s">
        <v>60</v>
      </c>
      <c r="J634" s="40" t="s">
        <v>53</v>
      </c>
      <c r="K634" s="40" t="s">
        <v>53</v>
      </c>
      <c r="L634" s="40">
        <v>40</v>
      </c>
      <c r="M634" s="40">
        <v>147</v>
      </c>
      <c r="N634" s="40">
        <v>281</v>
      </c>
      <c r="O634" s="41">
        <v>947</v>
      </c>
      <c r="P634" s="41">
        <v>49</v>
      </c>
      <c r="Q634" s="41">
        <v>49</v>
      </c>
      <c r="R634" s="41"/>
      <c r="S634" s="41">
        <v>49</v>
      </c>
      <c r="T634" s="41"/>
      <c r="U634" s="41"/>
      <c r="V634" s="41"/>
      <c r="W634" s="42" t="s">
        <v>99</v>
      </c>
      <c r="X634" s="42" t="s">
        <v>250</v>
      </c>
      <c r="Y634" s="34" t="s">
        <v>1172</v>
      </c>
    </row>
    <row r="635" s="2" customFormat="1" ht="76" customHeight="1" spans="1:25">
      <c r="A635" s="33">
        <v>600</v>
      </c>
      <c r="B635" s="33" t="s">
        <v>2028</v>
      </c>
      <c r="C635" s="35" t="s">
        <v>2029</v>
      </c>
      <c r="D635" s="40" t="s">
        <v>49</v>
      </c>
      <c r="E635" s="35" t="s">
        <v>2030</v>
      </c>
      <c r="F635" s="34">
        <v>1</v>
      </c>
      <c r="G635" s="35" t="s">
        <v>99</v>
      </c>
      <c r="H635" s="35" t="s">
        <v>194</v>
      </c>
      <c r="I635" s="40" t="s">
        <v>60</v>
      </c>
      <c r="J635" s="40" t="s">
        <v>53</v>
      </c>
      <c r="K635" s="40" t="s">
        <v>53</v>
      </c>
      <c r="L635" s="40">
        <v>154</v>
      </c>
      <c r="M635" s="40">
        <v>423</v>
      </c>
      <c r="N635" s="40">
        <v>601</v>
      </c>
      <c r="O635" s="41">
        <v>1960</v>
      </c>
      <c r="P635" s="41">
        <v>50</v>
      </c>
      <c r="Q635" s="41">
        <v>50</v>
      </c>
      <c r="R635" s="41"/>
      <c r="S635" s="41">
        <v>50</v>
      </c>
      <c r="T635" s="41"/>
      <c r="U635" s="41"/>
      <c r="V635" s="41"/>
      <c r="W635" s="42" t="s">
        <v>99</v>
      </c>
      <c r="X635" s="42" t="s">
        <v>250</v>
      </c>
      <c r="Y635" s="34" t="s">
        <v>1172</v>
      </c>
    </row>
    <row r="636" s="2" customFormat="1" ht="93" customHeight="1" spans="1:25">
      <c r="A636" s="33">
        <v>601</v>
      </c>
      <c r="B636" s="33" t="s">
        <v>2031</v>
      </c>
      <c r="C636" s="35" t="s">
        <v>2032</v>
      </c>
      <c r="D636" s="40" t="s">
        <v>49</v>
      </c>
      <c r="E636" s="35" t="s">
        <v>2033</v>
      </c>
      <c r="F636" s="34">
        <v>1</v>
      </c>
      <c r="G636" s="35" t="s">
        <v>99</v>
      </c>
      <c r="H636" s="35" t="s">
        <v>1191</v>
      </c>
      <c r="I636" s="40" t="s">
        <v>60</v>
      </c>
      <c r="J636" s="40" t="s">
        <v>53</v>
      </c>
      <c r="K636" s="40" t="s">
        <v>53</v>
      </c>
      <c r="L636" s="40">
        <v>215</v>
      </c>
      <c r="M636" s="40">
        <v>795</v>
      </c>
      <c r="N636" s="40">
        <v>666</v>
      </c>
      <c r="O636" s="41">
        <v>2464</v>
      </c>
      <c r="P636" s="41">
        <v>380</v>
      </c>
      <c r="Q636" s="41">
        <v>380</v>
      </c>
      <c r="R636" s="41"/>
      <c r="S636" s="41">
        <v>380</v>
      </c>
      <c r="T636" s="41"/>
      <c r="U636" s="41"/>
      <c r="V636" s="41"/>
      <c r="W636" s="42" t="s">
        <v>99</v>
      </c>
      <c r="X636" s="42" t="s">
        <v>250</v>
      </c>
      <c r="Y636" s="34" t="s">
        <v>1172</v>
      </c>
    </row>
    <row r="637" s="2" customFormat="1" ht="78" customHeight="1" spans="1:25">
      <c r="A637" s="33">
        <v>602</v>
      </c>
      <c r="B637" s="33" t="s">
        <v>2034</v>
      </c>
      <c r="C637" s="35" t="s">
        <v>2035</v>
      </c>
      <c r="D637" s="40" t="s">
        <v>49</v>
      </c>
      <c r="E637" s="35" t="s">
        <v>2036</v>
      </c>
      <c r="F637" s="34">
        <v>1</v>
      </c>
      <c r="G637" s="35" t="s">
        <v>99</v>
      </c>
      <c r="H637" s="35" t="s">
        <v>1191</v>
      </c>
      <c r="I637" s="40" t="s">
        <v>60</v>
      </c>
      <c r="J637" s="40" t="s">
        <v>53</v>
      </c>
      <c r="K637" s="40" t="s">
        <v>53</v>
      </c>
      <c r="L637" s="40">
        <v>265</v>
      </c>
      <c r="M637" s="40">
        <v>901</v>
      </c>
      <c r="N637" s="40">
        <v>750</v>
      </c>
      <c r="O637" s="41">
        <v>2550</v>
      </c>
      <c r="P637" s="41">
        <v>364.5</v>
      </c>
      <c r="Q637" s="41">
        <v>364.5</v>
      </c>
      <c r="R637" s="41"/>
      <c r="S637" s="41">
        <v>364.5</v>
      </c>
      <c r="T637" s="41"/>
      <c r="U637" s="41"/>
      <c r="V637" s="41"/>
      <c r="W637" s="42" t="s">
        <v>99</v>
      </c>
      <c r="X637" s="42" t="s">
        <v>250</v>
      </c>
      <c r="Y637" s="34" t="s">
        <v>1172</v>
      </c>
    </row>
    <row r="638" s="2" customFormat="1" ht="93" customHeight="1" spans="1:25">
      <c r="A638" s="33">
        <v>603</v>
      </c>
      <c r="B638" s="33" t="s">
        <v>2037</v>
      </c>
      <c r="C638" s="35" t="s">
        <v>2038</v>
      </c>
      <c r="D638" s="40" t="s">
        <v>49</v>
      </c>
      <c r="E638" s="35" t="s">
        <v>2039</v>
      </c>
      <c r="F638" s="34">
        <v>1</v>
      </c>
      <c r="G638" s="35" t="s">
        <v>99</v>
      </c>
      <c r="H638" s="35" t="s">
        <v>493</v>
      </c>
      <c r="I638" s="40" t="s">
        <v>60</v>
      </c>
      <c r="J638" s="40" t="s">
        <v>53</v>
      </c>
      <c r="K638" s="40" t="s">
        <v>53</v>
      </c>
      <c r="L638" s="40">
        <v>13</v>
      </c>
      <c r="M638" s="40">
        <v>42</v>
      </c>
      <c r="N638" s="40">
        <v>82</v>
      </c>
      <c r="O638" s="41">
        <v>312</v>
      </c>
      <c r="P638" s="41">
        <v>50</v>
      </c>
      <c r="Q638" s="41">
        <v>50</v>
      </c>
      <c r="R638" s="41"/>
      <c r="S638" s="41">
        <v>50</v>
      </c>
      <c r="T638" s="41"/>
      <c r="U638" s="41"/>
      <c r="V638" s="41"/>
      <c r="W638" s="42" t="s">
        <v>99</v>
      </c>
      <c r="X638" s="42" t="s">
        <v>250</v>
      </c>
      <c r="Y638" s="34" t="s">
        <v>1172</v>
      </c>
    </row>
    <row r="639" s="2" customFormat="1" ht="89" customHeight="1" spans="1:25">
      <c r="A639" s="33">
        <v>604</v>
      </c>
      <c r="B639" s="33" t="s">
        <v>2040</v>
      </c>
      <c r="C639" s="35" t="s">
        <v>2041</v>
      </c>
      <c r="D639" s="40" t="s">
        <v>49</v>
      </c>
      <c r="E639" s="35" t="s">
        <v>2033</v>
      </c>
      <c r="F639" s="34">
        <v>1</v>
      </c>
      <c r="G639" s="35" t="s">
        <v>99</v>
      </c>
      <c r="H639" s="35" t="s">
        <v>954</v>
      </c>
      <c r="I639" s="40" t="s">
        <v>60</v>
      </c>
      <c r="J639" s="40" t="s">
        <v>53</v>
      </c>
      <c r="K639" s="40" t="s">
        <v>53</v>
      </c>
      <c r="L639" s="40">
        <v>13</v>
      </c>
      <c r="M639" s="40">
        <v>37</v>
      </c>
      <c r="N639" s="40">
        <v>82</v>
      </c>
      <c r="O639" s="41">
        <v>302</v>
      </c>
      <c r="P639" s="41">
        <v>50</v>
      </c>
      <c r="Q639" s="41">
        <v>50</v>
      </c>
      <c r="R639" s="41"/>
      <c r="S639" s="41">
        <v>50</v>
      </c>
      <c r="T639" s="41"/>
      <c r="U639" s="41"/>
      <c r="V639" s="41"/>
      <c r="W639" s="42" t="s">
        <v>99</v>
      </c>
      <c r="X639" s="42" t="s">
        <v>250</v>
      </c>
      <c r="Y639" s="34" t="s">
        <v>1172</v>
      </c>
    </row>
    <row r="640" s="2" customFormat="1" ht="138" customHeight="1" spans="1:25">
      <c r="A640" s="33">
        <v>605</v>
      </c>
      <c r="B640" s="33" t="s">
        <v>2042</v>
      </c>
      <c r="C640" s="35" t="s">
        <v>2043</v>
      </c>
      <c r="D640" s="40" t="s">
        <v>49</v>
      </c>
      <c r="E640" s="35" t="s">
        <v>2044</v>
      </c>
      <c r="F640" s="34">
        <v>1</v>
      </c>
      <c r="G640" s="35" t="s">
        <v>99</v>
      </c>
      <c r="H640" s="35" t="s">
        <v>1454</v>
      </c>
      <c r="I640" s="40" t="s">
        <v>53</v>
      </c>
      <c r="J640" s="40" t="s">
        <v>53</v>
      </c>
      <c r="K640" s="40" t="s">
        <v>53</v>
      </c>
      <c r="L640" s="40">
        <v>64</v>
      </c>
      <c r="M640" s="40">
        <v>171</v>
      </c>
      <c r="N640" s="40">
        <v>454</v>
      </c>
      <c r="O640" s="41">
        <v>1356</v>
      </c>
      <c r="P640" s="41">
        <v>100</v>
      </c>
      <c r="Q640" s="41">
        <v>100</v>
      </c>
      <c r="R640" s="41"/>
      <c r="S640" s="41">
        <v>100</v>
      </c>
      <c r="T640" s="41"/>
      <c r="U640" s="41"/>
      <c r="V640" s="41"/>
      <c r="W640" s="42" t="s">
        <v>99</v>
      </c>
      <c r="X640" s="42" t="s">
        <v>250</v>
      </c>
      <c r="Y640" s="34" t="s">
        <v>1172</v>
      </c>
    </row>
    <row r="641" s="2" customFormat="1" ht="164" customHeight="1" spans="1:25">
      <c r="A641" s="33">
        <v>606</v>
      </c>
      <c r="B641" s="33" t="s">
        <v>2045</v>
      </c>
      <c r="C641" s="35" t="s">
        <v>2046</v>
      </c>
      <c r="D641" s="40" t="s">
        <v>49</v>
      </c>
      <c r="E641" s="35" t="s">
        <v>2047</v>
      </c>
      <c r="F641" s="34">
        <v>1</v>
      </c>
      <c r="G641" s="35" t="s">
        <v>99</v>
      </c>
      <c r="H641" s="35" t="s">
        <v>1141</v>
      </c>
      <c r="I641" s="40" t="s">
        <v>53</v>
      </c>
      <c r="J641" s="40" t="s">
        <v>53</v>
      </c>
      <c r="K641" s="40" t="s">
        <v>53</v>
      </c>
      <c r="L641" s="40">
        <v>56</v>
      </c>
      <c r="M641" s="40">
        <v>168</v>
      </c>
      <c r="N641" s="40">
        <v>394</v>
      </c>
      <c r="O641" s="41">
        <v>1212</v>
      </c>
      <c r="P641" s="41">
        <v>300</v>
      </c>
      <c r="Q641" s="41">
        <v>300</v>
      </c>
      <c r="R641" s="41"/>
      <c r="S641" s="41">
        <v>300</v>
      </c>
      <c r="T641" s="41"/>
      <c r="U641" s="41"/>
      <c r="V641" s="41"/>
      <c r="W641" s="42" t="s">
        <v>99</v>
      </c>
      <c r="X641" s="42" t="s">
        <v>250</v>
      </c>
      <c r="Y641" s="34" t="s">
        <v>1172</v>
      </c>
    </row>
    <row r="642" s="2" customFormat="1" ht="101" customHeight="1" spans="1:25">
      <c r="A642" s="33">
        <v>607</v>
      </c>
      <c r="B642" s="33" t="s">
        <v>2048</v>
      </c>
      <c r="C642" s="35" t="s">
        <v>2049</v>
      </c>
      <c r="D642" s="40" t="s">
        <v>49</v>
      </c>
      <c r="E642" s="35" t="s">
        <v>2050</v>
      </c>
      <c r="F642" s="34">
        <v>1</v>
      </c>
      <c r="G642" s="35" t="s">
        <v>99</v>
      </c>
      <c r="H642" s="35" t="s">
        <v>1138</v>
      </c>
      <c r="I642" s="40" t="s">
        <v>60</v>
      </c>
      <c r="J642" s="40" t="s">
        <v>53</v>
      </c>
      <c r="K642" s="40" t="s">
        <v>53</v>
      </c>
      <c r="L642" s="40">
        <v>87</v>
      </c>
      <c r="M642" s="40">
        <v>293</v>
      </c>
      <c r="N642" s="40">
        <v>280</v>
      </c>
      <c r="O642" s="41">
        <v>1324</v>
      </c>
      <c r="P642" s="41">
        <v>80</v>
      </c>
      <c r="Q642" s="41">
        <v>80</v>
      </c>
      <c r="R642" s="41"/>
      <c r="S642" s="41">
        <v>80</v>
      </c>
      <c r="T642" s="41"/>
      <c r="U642" s="41"/>
      <c r="V642" s="41"/>
      <c r="W642" s="42" t="s">
        <v>99</v>
      </c>
      <c r="X642" s="42" t="s">
        <v>250</v>
      </c>
      <c r="Y642" s="34" t="s">
        <v>1172</v>
      </c>
    </row>
    <row r="643" s="2" customFormat="1" ht="77" customHeight="1" spans="1:25">
      <c r="A643" s="33">
        <v>608</v>
      </c>
      <c r="B643" s="33" t="s">
        <v>2051</v>
      </c>
      <c r="C643" s="35" t="s">
        <v>2052</v>
      </c>
      <c r="D643" s="40" t="s">
        <v>49</v>
      </c>
      <c r="E643" s="35" t="s">
        <v>2053</v>
      </c>
      <c r="F643" s="34">
        <v>1</v>
      </c>
      <c r="G643" s="35" t="s">
        <v>99</v>
      </c>
      <c r="H643" s="35" t="s">
        <v>249</v>
      </c>
      <c r="I643" s="40" t="s">
        <v>60</v>
      </c>
      <c r="J643" s="40" t="s">
        <v>53</v>
      </c>
      <c r="K643" s="40" t="s">
        <v>53</v>
      </c>
      <c r="L643" s="40">
        <v>123</v>
      </c>
      <c r="M643" s="40">
        <v>129</v>
      </c>
      <c r="N643" s="40">
        <v>420</v>
      </c>
      <c r="O643" s="41">
        <v>1395</v>
      </c>
      <c r="P643" s="41">
        <v>200</v>
      </c>
      <c r="Q643" s="41">
        <v>200</v>
      </c>
      <c r="R643" s="41"/>
      <c r="S643" s="41">
        <v>200</v>
      </c>
      <c r="T643" s="41"/>
      <c r="U643" s="41"/>
      <c r="V643" s="41"/>
      <c r="W643" s="42" t="s">
        <v>99</v>
      </c>
      <c r="X643" s="42" t="s">
        <v>250</v>
      </c>
      <c r="Y643" s="34" t="s">
        <v>1172</v>
      </c>
    </row>
    <row r="644" s="2" customFormat="1" ht="95" customHeight="1" spans="1:25">
      <c r="A644" s="33">
        <v>609</v>
      </c>
      <c r="B644" s="33" t="s">
        <v>2054</v>
      </c>
      <c r="C644" s="35" t="s">
        <v>2055</v>
      </c>
      <c r="D644" s="40" t="s">
        <v>49</v>
      </c>
      <c r="E644" s="35" t="s">
        <v>2056</v>
      </c>
      <c r="F644" s="34">
        <v>1</v>
      </c>
      <c r="G644" s="35" t="s">
        <v>99</v>
      </c>
      <c r="H644" s="35" t="s">
        <v>373</v>
      </c>
      <c r="I644" s="40" t="s">
        <v>60</v>
      </c>
      <c r="J644" s="40" t="s">
        <v>53</v>
      </c>
      <c r="K644" s="40" t="s">
        <v>53</v>
      </c>
      <c r="L644" s="40">
        <v>123</v>
      </c>
      <c r="M644" s="40">
        <v>323</v>
      </c>
      <c r="N644" s="40">
        <v>623</v>
      </c>
      <c r="O644" s="41">
        <v>1917</v>
      </c>
      <c r="P644" s="41">
        <v>104</v>
      </c>
      <c r="Q644" s="41">
        <v>104</v>
      </c>
      <c r="R644" s="41"/>
      <c r="S644" s="41">
        <v>104</v>
      </c>
      <c r="T644" s="41"/>
      <c r="U644" s="41"/>
      <c r="V644" s="41"/>
      <c r="W644" s="42" t="s">
        <v>99</v>
      </c>
      <c r="X644" s="42" t="s">
        <v>250</v>
      </c>
      <c r="Y644" s="34" t="s">
        <v>1172</v>
      </c>
    </row>
    <row r="645" s="2" customFormat="1" ht="67" customHeight="1" spans="1:25">
      <c r="A645" s="33">
        <v>610</v>
      </c>
      <c r="B645" s="33" t="s">
        <v>2057</v>
      </c>
      <c r="C645" s="35" t="s">
        <v>2058</v>
      </c>
      <c r="D645" s="40" t="s">
        <v>49</v>
      </c>
      <c r="E645" s="35" t="s">
        <v>2021</v>
      </c>
      <c r="F645" s="34">
        <v>1</v>
      </c>
      <c r="G645" s="35" t="s">
        <v>99</v>
      </c>
      <c r="H645" s="35" t="s">
        <v>841</v>
      </c>
      <c r="I645" s="40" t="s">
        <v>53</v>
      </c>
      <c r="J645" s="40" t="s">
        <v>53</v>
      </c>
      <c r="K645" s="40" t="s">
        <v>60</v>
      </c>
      <c r="L645" s="40">
        <v>94</v>
      </c>
      <c r="M645" s="40">
        <v>251</v>
      </c>
      <c r="N645" s="40">
        <v>379</v>
      </c>
      <c r="O645" s="41">
        <v>1170</v>
      </c>
      <c r="P645" s="41">
        <v>55</v>
      </c>
      <c r="Q645" s="41">
        <v>55</v>
      </c>
      <c r="R645" s="41"/>
      <c r="S645" s="41">
        <v>55</v>
      </c>
      <c r="T645" s="41"/>
      <c r="U645" s="41"/>
      <c r="V645" s="41"/>
      <c r="W645" s="42" t="s">
        <v>99</v>
      </c>
      <c r="X645" s="42" t="s">
        <v>250</v>
      </c>
      <c r="Y645" s="34" t="s">
        <v>1172</v>
      </c>
    </row>
    <row r="646" s="2" customFormat="1" ht="95" customHeight="1" spans="1:25">
      <c r="A646" s="33">
        <v>611</v>
      </c>
      <c r="B646" s="33" t="s">
        <v>2059</v>
      </c>
      <c r="C646" s="35" t="s">
        <v>2060</v>
      </c>
      <c r="D646" s="40" t="s">
        <v>49</v>
      </c>
      <c r="E646" s="35" t="s">
        <v>2061</v>
      </c>
      <c r="F646" s="34">
        <v>1</v>
      </c>
      <c r="G646" s="35" t="s">
        <v>127</v>
      </c>
      <c r="H646" s="35" t="s">
        <v>254</v>
      </c>
      <c r="I646" s="40" t="s">
        <v>53</v>
      </c>
      <c r="J646" s="40" t="s">
        <v>53</v>
      </c>
      <c r="K646" s="40" t="s">
        <v>53</v>
      </c>
      <c r="L646" s="40">
        <v>10</v>
      </c>
      <c r="M646" s="40">
        <v>41</v>
      </c>
      <c r="N646" s="40">
        <v>23</v>
      </c>
      <c r="O646" s="41">
        <v>92</v>
      </c>
      <c r="P646" s="41">
        <v>15</v>
      </c>
      <c r="Q646" s="41">
        <v>15</v>
      </c>
      <c r="R646" s="41"/>
      <c r="S646" s="41">
        <v>15</v>
      </c>
      <c r="T646" s="41"/>
      <c r="U646" s="41"/>
      <c r="V646" s="41"/>
      <c r="W646" s="42" t="s">
        <v>127</v>
      </c>
      <c r="X646" s="42" t="s">
        <v>250</v>
      </c>
      <c r="Y646" s="34" t="s">
        <v>1172</v>
      </c>
    </row>
    <row r="647" s="2" customFormat="1" ht="192" customHeight="1" spans="1:25">
      <c r="A647" s="33">
        <v>612</v>
      </c>
      <c r="B647" s="33" t="s">
        <v>2062</v>
      </c>
      <c r="C647" s="35" t="s">
        <v>2063</v>
      </c>
      <c r="D647" s="40" t="s">
        <v>49</v>
      </c>
      <c r="E647" s="35" t="s">
        <v>2064</v>
      </c>
      <c r="F647" s="34">
        <v>1</v>
      </c>
      <c r="G647" s="35" t="s">
        <v>127</v>
      </c>
      <c r="H647" s="35" t="s">
        <v>883</v>
      </c>
      <c r="I647" s="35" t="s">
        <v>53</v>
      </c>
      <c r="J647" s="40" t="s">
        <v>53</v>
      </c>
      <c r="K647" s="40" t="s">
        <v>53</v>
      </c>
      <c r="L647" s="40">
        <v>195</v>
      </c>
      <c r="M647" s="40">
        <v>623</v>
      </c>
      <c r="N647" s="40">
        <v>588</v>
      </c>
      <c r="O647" s="41">
        <v>2013</v>
      </c>
      <c r="P647" s="41">
        <v>490</v>
      </c>
      <c r="Q647" s="41">
        <v>490</v>
      </c>
      <c r="R647" s="41"/>
      <c r="S647" s="41">
        <v>490</v>
      </c>
      <c r="T647" s="41"/>
      <c r="U647" s="41"/>
      <c r="V647" s="41"/>
      <c r="W647" s="42" t="s">
        <v>127</v>
      </c>
      <c r="X647" s="42" t="s">
        <v>250</v>
      </c>
      <c r="Y647" s="34" t="s">
        <v>1172</v>
      </c>
    </row>
    <row r="648" s="2" customFormat="1" ht="103" customHeight="1" spans="1:25">
      <c r="A648" s="33">
        <v>613</v>
      </c>
      <c r="B648" s="33" t="s">
        <v>2065</v>
      </c>
      <c r="C648" s="35" t="s">
        <v>2066</v>
      </c>
      <c r="D648" s="40" t="s">
        <v>49</v>
      </c>
      <c r="E648" s="35" t="s">
        <v>2067</v>
      </c>
      <c r="F648" s="34">
        <v>1</v>
      </c>
      <c r="G648" s="35" t="s">
        <v>58</v>
      </c>
      <c r="H648" s="35" t="s">
        <v>571</v>
      </c>
      <c r="I648" s="40" t="s">
        <v>53</v>
      </c>
      <c r="J648" s="40" t="s">
        <v>53</v>
      </c>
      <c r="K648" s="40" t="s">
        <v>60</v>
      </c>
      <c r="L648" s="40">
        <v>16</v>
      </c>
      <c r="M648" s="40">
        <v>62</v>
      </c>
      <c r="N648" s="40">
        <v>83</v>
      </c>
      <c r="O648" s="41">
        <v>331</v>
      </c>
      <c r="P648" s="41">
        <v>15</v>
      </c>
      <c r="Q648" s="41">
        <v>15</v>
      </c>
      <c r="R648" s="41"/>
      <c r="S648" s="41">
        <v>15</v>
      </c>
      <c r="T648" s="41"/>
      <c r="U648" s="41"/>
      <c r="V648" s="41"/>
      <c r="W648" s="42" t="s">
        <v>58</v>
      </c>
      <c r="X648" s="42" t="s">
        <v>250</v>
      </c>
      <c r="Y648" s="34" t="s">
        <v>1172</v>
      </c>
    </row>
    <row r="649" s="2" customFormat="1" ht="99" customHeight="1" spans="1:25">
      <c r="A649" s="33">
        <v>614</v>
      </c>
      <c r="B649" s="33" t="s">
        <v>2068</v>
      </c>
      <c r="C649" s="35" t="s">
        <v>2069</v>
      </c>
      <c r="D649" s="40" t="s">
        <v>49</v>
      </c>
      <c r="E649" s="35" t="s">
        <v>2070</v>
      </c>
      <c r="F649" s="34">
        <v>1</v>
      </c>
      <c r="G649" s="35" t="s">
        <v>58</v>
      </c>
      <c r="H649" s="35" t="s">
        <v>59</v>
      </c>
      <c r="I649" s="40" t="s">
        <v>60</v>
      </c>
      <c r="J649" s="40" t="s">
        <v>53</v>
      </c>
      <c r="K649" s="40" t="s">
        <v>53</v>
      </c>
      <c r="L649" s="40">
        <v>60</v>
      </c>
      <c r="M649" s="40">
        <v>181</v>
      </c>
      <c r="N649" s="40">
        <v>185</v>
      </c>
      <c r="O649" s="41">
        <v>601</v>
      </c>
      <c r="P649" s="41">
        <v>42</v>
      </c>
      <c r="Q649" s="41">
        <v>42</v>
      </c>
      <c r="R649" s="41"/>
      <c r="S649" s="41">
        <v>42</v>
      </c>
      <c r="T649" s="41"/>
      <c r="U649" s="41"/>
      <c r="V649" s="41"/>
      <c r="W649" s="42" t="s">
        <v>58</v>
      </c>
      <c r="X649" s="42" t="s">
        <v>250</v>
      </c>
      <c r="Y649" s="34" t="s">
        <v>1172</v>
      </c>
    </row>
    <row r="650" s="2" customFormat="1" ht="122" customHeight="1" spans="1:25">
      <c r="A650" s="33">
        <v>615</v>
      </c>
      <c r="B650" s="33" t="s">
        <v>2071</v>
      </c>
      <c r="C650" s="35" t="s">
        <v>2072</v>
      </c>
      <c r="D650" s="40" t="s">
        <v>49</v>
      </c>
      <c r="E650" s="35" t="s">
        <v>2073</v>
      </c>
      <c r="F650" s="34">
        <v>1</v>
      </c>
      <c r="G650" s="35" t="s">
        <v>58</v>
      </c>
      <c r="H650" s="35" t="s">
        <v>387</v>
      </c>
      <c r="I650" s="40" t="s">
        <v>60</v>
      </c>
      <c r="J650" s="40" t="s">
        <v>53</v>
      </c>
      <c r="K650" s="40" t="s">
        <v>53</v>
      </c>
      <c r="L650" s="40">
        <v>68</v>
      </c>
      <c r="M650" s="40">
        <v>284</v>
      </c>
      <c r="N650" s="40">
        <v>364</v>
      </c>
      <c r="O650" s="41">
        <v>964</v>
      </c>
      <c r="P650" s="41">
        <v>55</v>
      </c>
      <c r="Q650" s="41">
        <v>55</v>
      </c>
      <c r="R650" s="41"/>
      <c r="S650" s="41">
        <v>55</v>
      </c>
      <c r="T650" s="41"/>
      <c r="U650" s="41"/>
      <c r="V650" s="41"/>
      <c r="W650" s="42" t="s">
        <v>58</v>
      </c>
      <c r="X650" s="42" t="s">
        <v>250</v>
      </c>
      <c r="Y650" s="34" t="s">
        <v>1172</v>
      </c>
    </row>
    <row r="651" s="2" customFormat="1" ht="106" customHeight="1" spans="1:25">
      <c r="A651" s="33">
        <v>616</v>
      </c>
      <c r="B651" s="33" t="s">
        <v>2074</v>
      </c>
      <c r="C651" s="35" t="s">
        <v>2075</v>
      </c>
      <c r="D651" s="40" t="s">
        <v>49</v>
      </c>
      <c r="E651" s="35" t="s">
        <v>2076</v>
      </c>
      <c r="F651" s="34">
        <v>1</v>
      </c>
      <c r="G651" s="35" t="s">
        <v>58</v>
      </c>
      <c r="H651" s="35" t="s">
        <v>1562</v>
      </c>
      <c r="I651" s="40" t="s">
        <v>60</v>
      </c>
      <c r="J651" s="40" t="s">
        <v>53</v>
      </c>
      <c r="K651" s="40" t="s">
        <v>53</v>
      </c>
      <c r="L651" s="40">
        <v>96</v>
      </c>
      <c r="M651" s="40">
        <v>285</v>
      </c>
      <c r="N651" s="40">
        <v>269</v>
      </c>
      <c r="O651" s="41">
        <v>902</v>
      </c>
      <c r="P651" s="41">
        <v>120</v>
      </c>
      <c r="Q651" s="41">
        <v>120</v>
      </c>
      <c r="R651" s="41"/>
      <c r="S651" s="41">
        <v>120</v>
      </c>
      <c r="T651" s="41"/>
      <c r="U651" s="41"/>
      <c r="V651" s="41"/>
      <c r="W651" s="42" t="s">
        <v>58</v>
      </c>
      <c r="X651" s="42" t="s">
        <v>250</v>
      </c>
      <c r="Y651" s="34" t="s">
        <v>1172</v>
      </c>
    </row>
    <row r="652" s="2" customFormat="1" ht="90" customHeight="1" spans="1:25">
      <c r="A652" s="33">
        <v>617</v>
      </c>
      <c r="B652" s="33" t="s">
        <v>2077</v>
      </c>
      <c r="C652" s="35" t="s">
        <v>2078</v>
      </c>
      <c r="D652" s="40" t="s">
        <v>49</v>
      </c>
      <c r="E652" s="35" t="s">
        <v>2079</v>
      </c>
      <c r="F652" s="34">
        <v>1</v>
      </c>
      <c r="G652" s="35" t="s">
        <v>58</v>
      </c>
      <c r="H652" s="35" t="s">
        <v>571</v>
      </c>
      <c r="I652" s="40" t="s">
        <v>53</v>
      </c>
      <c r="J652" s="40" t="s">
        <v>53</v>
      </c>
      <c r="K652" s="40" t="s">
        <v>60</v>
      </c>
      <c r="L652" s="40">
        <v>32</v>
      </c>
      <c r="M652" s="40">
        <v>96</v>
      </c>
      <c r="N652" s="40">
        <v>150</v>
      </c>
      <c r="O652" s="41">
        <v>593</v>
      </c>
      <c r="P652" s="41">
        <v>15</v>
      </c>
      <c r="Q652" s="41">
        <v>15</v>
      </c>
      <c r="R652" s="41"/>
      <c r="S652" s="41">
        <v>15</v>
      </c>
      <c r="T652" s="41"/>
      <c r="U652" s="41"/>
      <c r="V652" s="41"/>
      <c r="W652" s="42" t="s">
        <v>58</v>
      </c>
      <c r="X652" s="42" t="s">
        <v>250</v>
      </c>
      <c r="Y652" s="34" t="s">
        <v>1172</v>
      </c>
    </row>
    <row r="653" s="2" customFormat="1" ht="93" customHeight="1" spans="1:25">
      <c r="A653" s="33">
        <v>618</v>
      </c>
      <c r="B653" s="33" t="s">
        <v>2080</v>
      </c>
      <c r="C653" s="35" t="s">
        <v>2081</v>
      </c>
      <c r="D653" s="40" t="s">
        <v>49</v>
      </c>
      <c r="E653" s="35" t="s">
        <v>2082</v>
      </c>
      <c r="F653" s="34">
        <v>1</v>
      </c>
      <c r="G653" s="35" t="s">
        <v>58</v>
      </c>
      <c r="H653" s="35" t="s">
        <v>707</v>
      </c>
      <c r="I653" s="40" t="s">
        <v>53</v>
      </c>
      <c r="J653" s="40" t="s">
        <v>53</v>
      </c>
      <c r="K653" s="40" t="s">
        <v>60</v>
      </c>
      <c r="L653" s="40">
        <v>89</v>
      </c>
      <c r="M653" s="40">
        <v>297</v>
      </c>
      <c r="N653" s="40">
        <v>248</v>
      </c>
      <c r="O653" s="41">
        <v>815</v>
      </c>
      <c r="P653" s="41">
        <v>30</v>
      </c>
      <c r="Q653" s="41">
        <v>30</v>
      </c>
      <c r="R653" s="41"/>
      <c r="S653" s="41">
        <v>30</v>
      </c>
      <c r="T653" s="41"/>
      <c r="U653" s="41"/>
      <c r="V653" s="41"/>
      <c r="W653" s="42" t="s">
        <v>58</v>
      </c>
      <c r="X653" s="42" t="s">
        <v>250</v>
      </c>
      <c r="Y653" s="34" t="s">
        <v>1172</v>
      </c>
    </row>
    <row r="654" s="2" customFormat="1" ht="93" customHeight="1" spans="1:25">
      <c r="A654" s="33">
        <v>619</v>
      </c>
      <c r="B654" s="33" t="s">
        <v>2083</v>
      </c>
      <c r="C654" s="35" t="s">
        <v>2084</v>
      </c>
      <c r="D654" s="40" t="s">
        <v>49</v>
      </c>
      <c r="E654" s="35" t="s">
        <v>2085</v>
      </c>
      <c r="F654" s="34">
        <v>1</v>
      </c>
      <c r="G654" s="35" t="s">
        <v>58</v>
      </c>
      <c r="H654" s="35" t="s">
        <v>245</v>
      </c>
      <c r="I654" s="35" t="s">
        <v>60</v>
      </c>
      <c r="J654" s="40" t="s">
        <v>53</v>
      </c>
      <c r="K654" s="35" t="s">
        <v>60</v>
      </c>
      <c r="L654" s="40">
        <v>5</v>
      </c>
      <c r="M654" s="40">
        <v>13</v>
      </c>
      <c r="N654" s="40">
        <v>60</v>
      </c>
      <c r="O654" s="41">
        <v>212</v>
      </c>
      <c r="P654" s="41">
        <v>10</v>
      </c>
      <c r="Q654" s="41">
        <v>10</v>
      </c>
      <c r="R654" s="41"/>
      <c r="S654" s="41">
        <v>10</v>
      </c>
      <c r="T654" s="41"/>
      <c r="U654" s="41"/>
      <c r="V654" s="41"/>
      <c r="W654" s="42" t="s">
        <v>58</v>
      </c>
      <c r="X654" s="42" t="s">
        <v>250</v>
      </c>
      <c r="Y654" s="34" t="s">
        <v>1172</v>
      </c>
    </row>
    <row r="655" s="2" customFormat="1" ht="70" customHeight="1" spans="1:25">
      <c r="A655" s="33">
        <v>620</v>
      </c>
      <c r="B655" s="33" t="s">
        <v>2086</v>
      </c>
      <c r="C655" s="35" t="s">
        <v>2087</v>
      </c>
      <c r="D655" s="40" t="s">
        <v>49</v>
      </c>
      <c r="E655" s="35" t="s">
        <v>2088</v>
      </c>
      <c r="F655" s="34">
        <v>1</v>
      </c>
      <c r="G655" s="35" t="s">
        <v>58</v>
      </c>
      <c r="H655" s="35" t="s">
        <v>271</v>
      </c>
      <c r="I655" s="40" t="s">
        <v>53</v>
      </c>
      <c r="J655" s="40" t="s">
        <v>53</v>
      </c>
      <c r="K655" s="40" t="s">
        <v>53</v>
      </c>
      <c r="L655" s="40">
        <v>110</v>
      </c>
      <c r="M655" s="40">
        <v>379</v>
      </c>
      <c r="N655" s="40">
        <v>210</v>
      </c>
      <c r="O655" s="41">
        <v>800</v>
      </c>
      <c r="P655" s="41">
        <v>24</v>
      </c>
      <c r="Q655" s="41">
        <v>24</v>
      </c>
      <c r="R655" s="41"/>
      <c r="S655" s="41">
        <v>24</v>
      </c>
      <c r="T655" s="41"/>
      <c r="U655" s="41"/>
      <c r="V655" s="41"/>
      <c r="W655" s="42" t="s">
        <v>58</v>
      </c>
      <c r="X655" s="42" t="s">
        <v>250</v>
      </c>
      <c r="Y655" s="34" t="s">
        <v>1172</v>
      </c>
    </row>
    <row r="656" s="2" customFormat="1" ht="121" customHeight="1" spans="1:25">
      <c r="A656" s="33">
        <v>621</v>
      </c>
      <c r="B656" s="33" t="s">
        <v>2089</v>
      </c>
      <c r="C656" s="35" t="s">
        <v>2090</v>
      </c>
      <c r="D656" s="40" t="s">
        <v>49</v>
      </c>
      <c r="E656" s="35" t="s">
        <v>2091</v>
      </c>
      <c r="F656" s="34">
        <v>1</v>
      </c>
      <c r="G656" s="35" t="s">
        <v>58</v>
      </c>
      <c r="H656" s="35" t="s">
        <v>893</v>
      </c>
      <c r="I656" s="40" t="s">
        <v>60</v>
      </c>
      <c r="J656" s="40" t="s">
        <v>53</v>
      </c>
      <c r="K656" s="40" t="s">
        <v>53</v>
      </c>
      <c r="L656" s="40">
        <v>67</v>
      </c>
      <c r="M656" s="40">
        <v>242</v>
      </c>
      <c r="N656" s="40">
        <v>156</v>
      </c>
      <c r="O656" s="41">
        <v>532</v>
      </c>
      <c r="P656" s="41">
        <v>100</v>
      </c>
      <c r="Q656" s="41">
        <v>100</v>
      </c>
      <c r="R656" s="41"/>
      <c r="S656" s="41">
        <v>100</v>
      </c>
      <c r="T656" s="41"/>
      <c r="U656" s="41"/>
      <c r="V656" s="41"/>
      <c r="W656" s="42" t="s">
        <v>58</v>
      </c>
      <c r="X656" s="42" t="s">
        <v>250</v>
      </c>
      <c r="Y656" s="34" t="s">
        <v>1172</v>
      </c>
    </row>
    <row r="657" s="2" customFormat="1" ht="82" customHeight="1" spans="1:25">
      <c r="A657" s="33">
        <v>622</v>
      </c>
      <c r="B657" s="33" t="s">
        <v>2092</v>
      </c>
      <c r="C657" s="35" t="s">
        <v>2093</v>
      </c>
      <c r="D657" s="40" t="s">
        <v>49</v>
      </c>
      <c r="E657" s="35" t="s">
        <v>2094</v>
      </c>
      <c r="F657" s="34">
        <v>1</v>
      </c>
      <c r="G657" s="35" t="s">
        <v>58</v>
      </c>
      <c r="H657" s="35" t="s">
        <v>275</v>
      </c>
      <c r="I657" s="40" t="s">
        <v>60</v>
      </c>
      <c r="J657" s="40" t="s">
        <v>53</v>
      </c>
      <c r="K657" s="40" t="s">
        <v>60</v>
      </c>
      <c r="L657" s="40">
        <v>89</v>
      </c>
      <c r="M657" s="40">
        <v>433</v>
      </c>
      <c r="N657" s="40">
        <v>155</v>
      </c>
      <c r="O657" s="41">
        <v>724</v>
      </c>
      <c r="P657" s="41">
        <v>10</v>
      </c>
      <c r="Q657" s="41">
        <v>10</v>
      </c>
      <c r="R657" s="41"/>
      <c r="S657" s="41">
        <v>10</v>
      </c>
      <c r="T657" s="41"/>
      <c r="U657" s="41"/>
      <c r="V657" s="41"/>
      <c r="W657" s="42" t="s">
        <v>58</v>
      </c>
      <c r="X657" s="42" t="s">
        <v>250</v>
      </c>
      <c r="Y657" s="34" t="s">
        <v>1172</v>
      </c>
    </row>
    <row r="658" s="2" customFormat="1" ht="104" customHeight="1" spans="1:25">
      <c r="A658" s="33">
        <v>623</v>
      </c>
      <c r="B658" s="33" t="s">
        <v>2095</v>
      </c>
      <c r="C658" s="35" t="s">
        <v>2096</v>
      </c>
      <c r="D658" s="40" t="s">
        <v>49</v>
      </c>
      <c r="E658" s="35" t="s">
        <v>2097</v>
      </c>
      <c r="F658" s="34">
        <v>1</v>
      </c>
      <c r="G658" s="35" t="s">
        <v>58</v>
      </c>
      <c r="H658" s="35" t="s">
        <v>275</v>
      </c>
      <c r="I658" s="40" t="s">
        <v>60</v>
      </c>
      <c r="J658" s="40" t="s">
        <v>53</v>
      </c>
      <c r="K658" s="40" t="s">
        <v>60</v>
      </c>
      <c r="L658" s="40">
        <v>89</v>
      </c>
      <c r="M658" s="40">
        <v>433</v>
      </c>
      <c r="N658" s="40">
        <v>155</v>
      </c>
      <c r="O658" s="41">
        <v>724</v>
      </c>
      <c r="P658" s="41">
        <v>350</v>
      </c>
      <c r="Q658" s="41">
        <v>350</v>
      </c>
      <c r="R658" s="41"/>
      <c r="S658" s="41">
        <v>350</v>
      </c>
      <c r="T658" s="41"/>
      <c r="U658" s="41"/>
      <c r="V658" s="41"/>
      <c r="W658" s="42" t="s">
        <v>58</v>
      </c>
      <c r="X658" s="42" t="s">
        <v>250</v>
      </c>
      <c r="Y658" s="34" t="s">
        <v>1172</v>
      </c>
    </row>
    <row r="659" s="2" customFormat="1" ht="93" customHeight="1" spans="1:25">
      <c r="A659" s="33">
        <v>624</v>
      </c>
      <c r="B659" s="33" t="s">
        <v>2098</v>
      </c>
      <c r="C659" s="35" t="s">
        <v>2099</v>
      </c>
      <c r="D659" s="40" t="s">
        <v>49</v>
      </c>
      <c r="E659" s="35" t="s">
        <v>2100</v>
      </c>
      <c r="F659" s="34">
        <v>1</v>
      </c>
      <c r="G659" s="35" t="s">
        <v>58</v>
      </c>
      <c r="H659" s="35" t="s">
        <v>1620</v>
      </c>
      <c r="I659" s="40" t="s">
        <v>60</v>
      </c>
      <c r="J659" s="40" t="s">
        <v>53</v>
      </c>
      <c r="K659" s="40" t="s">
        <v>53</v>
      </c>
      <c r="L659" s="40">
        <v>60</v>
      </c>
      <c r="M659" s="40">
        <v>241</v>
      </c>
      <c r="N659" s="40">
        <v>32</v>
      </c>
      <c r="O659" s="41">
        <v>89</v>
      </c>
      <c r="P659" s="41">
        <v>21</v>
      </c>
      <c r="Q659" s="41">
        <v>21</v>
      </c>
      <c r="R659" s="41"/>
      <c r="S659" s="41">
        <v>21</v>
      </c>
      <c r="T659" s="41"/>
      <c r="U659" s="41"/>
      <c r="V659" s="41"/>
      <c r="W659" s="42" t="s">
        <v>58</v>
      </c>
      <c r="X659" s="42" t="s">
        <v>250</v>
      </c>
      <c r="Y659" s="34" t="s">
        <v>1172</v>
      </c>
    </row>
    <row r="660" s="2" customFormat="1" ht="95" customHeight="1" spans="1:25">
      <c r="A660" s="33">
        <v>625</v>
      </c>
      <c r="B660" s="33" t="s">
        <v>2101</v>
      </c>
      <c r="C660" s="35" t="s">
        <v>2102</v>
      </c>
      <c r="D660" s="40" t="s">
        <v>49</v>
      </c>
      <c r="E660" s="35" t="s">
        <v>2091</v>
      </c>
      <c r="F660" s="34">
        <v>1</v>
      </c>
      <c r="G660" s="35" t="s">
        <v>58</v>
      </c>
      <c r="H660" s="35" t="s">
        <v>893</v>
      </c>
      <c r="I660" s="40" t="s">
        <v>60</v>
      </c>
      <c r="J660" s="40" t="s">
        <v>53</v>
      </c>
      <c r="K660" s="40" t="s">
        <v>53</v>
      </c>
      <c r="L660" s="40">
        <v>87</v>
      </c>
      <c r="M660" s="40">
        <v>304</v>
      </c>
      <c r="N660" s="40">
        <v>152</v>
      </c>
      <c r="O660" s="41">
        <v>532</v>
      </c>
      <c r="P660" s="41">
        <v>24</v>
      </c>
      <c r="Q660" s="41">
        <v>24</v>
      </c>
      <c r="R660" s="41"/>
      <c r="S660" s="41">
        <v>24</v>
      </c>
      <c r="T660" s="41"/>
      <c r="U660" s="41"/>
      <c r="V660" s="41"/>
      <c r="W660" s="42" t="s">
        <v>58</v>
      </c>
      <c r="X660" s="42" t="s">
        <v>250</v>
      </c>
      <c r="Y660" s="34" t="s">
        <v>1172</v>
      </c>
    </row>
    <row r="661" s="2" customFormat="1" ht="94" customHeight="1" spans="1:25">
      <c r="A661" s="33">
        <v>626</v>
      </c>
      <c r="B661" s="33" t="s">
        <v>2103</v>
      </c>
      <c r="C661" s="35" t="s">
        <v>2104</v>
      </c>
      <c r="D661" s="40" t="s">
        <v>49</v>
      </c>
      <c r="E661" s="35" t="s">
        <v>2105</v>
      </c>
      <c r="F661" s="34">
        <v>1</v>
      </c>
      <c r="G661" s="35" t="s">
        <v>58</v>
      </c>
      <c r="H661" s="35" t="s">
        <v>571</v>
      </c>
      <c r="I661" s="40" t="s">
        <v>53</v>
      </c>
      <c r="J661" s="40" t="s">
        <v>53</v>
      </c>
      <c r="K661" s="40" t="s">
        <v>60</v>
      </c>
      <c r="L661" s="40">
        <v>28</v>
      </c>
      <c r="M661" s="40">
        <v>113</v>
      </c>
      <c r="N661" s="40">
        <v>56</v>
      </c>
      <c r="O661" s="41">
        <v>225</v>
      </c>
      <c r="P661" s="41">
        <v>5</v>
      </c>
      <c r="Q661" s="41">
        <v>5</v>
      </c>
      <c r="R661" s="41"/>
      <c r="S661" s="41">
        <v>5</v>
      </c>
      <c r="T661" s="41"/>
      <c r="U661" s="41"/>
      <c r="V661" s="41"/>
      <c r="W661" s="42" t="s">
        <v>58</v>
      </c>
      <c r="X661" s="42" t="s">
        <v>250</v>
      </c>
      <c r="Y661" s="34" t="s">
        <v>1172</v>
      </c>
    </row>
    <row r="662" s="2" customFormat="1" ht="72" customHeight="1" spans="1:25">
      <c r="A662" s="33">
        <v>627</v>
      </c>
      <c r="B662" s="33" t="s">
        <v>2106</v>
      </c>
      <c r="C662" s="35" t="s">
        <v>2107</v>
      </c>
      <c r="D662" s="40" t="s">
        <v>49</v>
      </c>
      <c r="E662" s="35" t="s">
        <v>2108</v>
      </c>
      <c r="F662" s="34">
        <v>1</v>
      </c>
      <c r="G662" s="35" t="s">
        <v>58</v>
      </c>
      <c r="H662" s="35" t="s">
        <v>893</v>
      </c>
      <c r="I662" s="40" t="s">
        <v>60</v>
      </c>
      <c r="J662" s="40" t="s">
        <v>53</v>
      </c>
      <c r="K662" s="40" t="s">
        <v>53</v>
      </c>
      <c r="L662" s="40">
        <v>8</v>
      </c>
      <c r="M662" s="40">
        <v>23</v>
      </c>
      <c r="N662" s="40">
        <v>31</v>
      </c>
      <c r="O662" s="41">
        <v>152</v>
      </c>
      <c r="P662" s="41">
        <v>30</v>
      </c>
      <c r="Q662" s="41">
        <v>30</v>
      </c>
      <c r="R662" s="41"/>
      <c r="S662" s="41">
        <v>30</v>
      </c>
      <c r="T662" s="41"/>
      <c r="U662" s="41"/>
      <c r="V662" s="41"/>
      <c r="W662" s="42" t="s">
        <v>58</v>
      </c>
      <c r="X662" s="42" t="s">
        <v>250</v>
      </c>
      <c r="Y662" s="34" t="s">
        <v>1172</v>
      </c>
    </row>
    <row r="663" s="2" customFormat="1" ht="112" customHeight="1" spans="1:25">
      <c r="A663" s="33">
        <v>628</v>
      </c>
      <c r="B663" s="33" t="s">
        <v>2109</v>
      </c>
      <c r="C663" s="35" t="s">
        <v>2110</v>
      </c>
      <c r="D663" s="40" t="s">
        <v>49</v>
      </c>
      <c r="E663" s="35" t="s">
        <v>2111</v>
      </c>
      <c r="F663" s="34">
        <v>1</v>
      </c>
      <c r="G663" s="35" t="s">
        <v>82</v>
      </c>
      <c r="H663" s="35" t="s">
        <v>1624</v>
      </c>
      <c r="I663" s="40" t="s">
        <v>53</v>
      </c>
      <c r="J663" s="40" t="s">
        <v>53</v>
      </c>
      <c r="K663" s="40" t="s">
        <v>53</v>
      </c>
      <c r="L663" s="40">
        <v>70</v>
      </c>
      <c r="M663" s="40">
        <v>316</v>
      </c>
      <c r="N663" s="40">
        <v>296</v>
      </c>
      <c r="O663" s="41">
        <v>1100</v>
      </c>
      <c r="P663" s="41">
        <v>300</v>
      </c>
      <c r="Q663" s="41">
        <v>300</v>
      </c>
      <c r="R663" s="41"/>
      <c r="S663" s="41">
        <v>300</v>
      </c>
      <c r="T663" s="41"/>
      <c r="U663" s="41"/>
      <c r="V663" s="41"/>
      <c r="W663" s="42" t="s">
        <v>82</v>
      </c>
      <c r="X663" s="42" t="s">
        <v>250</v>
      </c>
      <c r="Y663" s="34" t="s">
        <v>1172</v>
      </c>
    </row>
    <row r="664" s="2" customFormat="1" ht="109" customHeight="1" spans="1:25">
      <c r="A664" s="33">
        <v>629</v>
      </c>
      <c r="B664" s="33" t="s">
        <v>2112</v>
      </c>
      <c r="C664" s="35" t="s">
        <v>2113</v>
      </c>
      <c r="D664" s="40" t="s">
        <v>49</v>
      </c>
      <c r="E664" s="35" t="s">
        <v>2114</v>
      </c>
      <c r="F664" s="34">
        <v>1</v>
      </c>
      <c r="G664" s="35" t="s">
        <v>82</v>
      </c>
      <c r="H664" s="35" t="s">
        <v>283</v>
      </c>
      <c r="I664" s="40" t="s">
        <v>60</v>
      </c>
      <c r="J664" s="40" t="s">
        <v>53</v>
      </c>
      <c r="K664" s="40" t="s">
        <v>53</v>
      </c>
      <c r="L664" s="40">
        <v>87</v>
      </c>
      <c r="M664" s="40">
        <v>261</v>
      </c>
      <c r="N664" s="40">
        <v>334</v>
      </c>
      <c r="O664" s="41">
        <v>1124</v>
      </c>
      <c r="P664" s="41">
        <v>50</v>
      </c>
      <c r="Q664" s="41">
        <v>50</v>
      </c>
      <c r="R664" s="41"/>
      <c r="S664" s="41">
        <v>50</v>
      </c>
      <c r="T664" s="41"/>
      <c r="U664" s="41"/>
      <c r="V664" s="41"/>
      <c r="W664" s="42" t="s">
        <v>82</v>
      </c>
      <c r="X664" s="42" t="s">
        <v>250</v>
      </c>
      <c r="Y664" s="34" t="s">
        <v>1172</v>
      </c>
    </row>
    <row r="665" s="2" customFormat="1" ht="72" customHeight="1" spans="1:25">
      <c r="A665" s="33">
        <v>630</v>
      </c>
      <c r="B665" s="33" t="s">
        <v>2115</v>
      </c>
      <c r="C665" s="35" t="s">
        <v>2116</v>
      </c>
      <c r="D665" s="40" t="s">
        <v>49</v>
      </c>
      <c r="E665" s="35" t="s">
        <v>2117</v>
      </c>
      <c r="F665" s="34">
        <v>1</v>
      </c>
      <c r="G665" s="35" t="s">
        <v>82</v>
      </c>
      <c r="H665" s="35" t="s">
        <v>1217</v>
      </c>
      <c r="I665" s="40" t="s">
        <v>60</v>
      </c>
      <c r="J665" s="40" t="s">
        <v>53</v>
      </c>
      <c r="K665" s="40" t="s">
        <v>53</v>
      </c>
      <c r="L665" s="40">
        <v>80</v>
      </c>
      <c r="M665" s="40">
        <v>230</v>
      </c>
      <c r="N665" s="40">
        <v>300</v>
      </c>
      <c r="O665" s="41">
        <v>700</v>
      </c>
      <c r="P665" s="41">
        <v>30</v>
      </c>
      <c r="Q665" s="41">
        <v>30</v>
      </c>
      <c r="R665" s="41"/>
      <c r="S665" s="41">
        <v>30</v>
      </c>
      <c r="T665" s="41"/>
      <c r="U665" s="41"/>
      <c r="V665" s="41"/>
      <c r="W665" s="42" t="s">
        <v>82</v>
      </c>
      <c r="X665" s="42" t="s">
        <v>250</v>
      </c>
      <c r="Y665" s="34" t="s">
        <v>1172</v>
      </c>
    </row>
    <row r="666" s="2" customFormat="1" ht="72" customHeight="1" spans="1:25">
      <c r="A666" s="33">
        <v>631</v>
      </c>
      <c r="B666" s="33" t="s">
        <v>2118</v>
      </c>
      <c r="C666" s="35" t="s">
        <v>2119</v>
      </c>
      <c r="D666" s="40" t="s">
        <v>49</v>
      </c>
      <c r="E666" s="35" t="s">
        <v>2120</v>
      </c>
      <c r="F666" s="34">
        <v>1</v>
      </c>
      <c r="G666" s="35" t="s">
        <v>82</v>
      </c>
      <c r="H666" s="35" t="s">
        <v>395</v>
      </c>
      <c r="I666" s="40" t="s">
        <v>60</v>
      </c>
      <c r="J666" s="40" t="s">
        <v>53</v>
      </c>
      <c r="K666" s="40" t="s">
        <v>53</v>
      </c>
      <c r="L666" s="40">
        <v>82</v>
      </c>
      <c r="M666" s="40">
        <v>307</v>
      </c>
      <c r="N666" s="40">
        <v>385</v>
      </c>
      <c r="O666" s="41">
        <v>1382</v>
      </c>
      <c r="P666" s="41">
        <v>105</v>
      </c>
      <c r="Q666" s="41">
        <v>105</v>
      </c>
      <c r="R666" s="41"/>
      <c r="S666" s="41">
        <v>105</v>
      </c>
      <c r="T666" s="41"/>
      <c r="U666" s="41"/>
      <c r="V666" s="41"/>
      <c r="W666" s="42" t="s">
        <v>82</v>
      </c>
      <c r="X666" s="42" t="s">
        <v>250</v>
      </c>
      <c r="Y666" s="34" t="s">
        <v>1172</v>
      </c>
    </row>
    <row r="667" s="2" customFormat="1" ht="105" customHeight="1" spans="1:25">
      <c r="A667" s="33">
        <v>632</v>
      </c>
      <c r="B667" s="33" t="s">
        <v>2121</v>
      </c>
      <c r="C667" s="35" t="s">
        <v>2122</v>
      </c>
      <c r="D667" s="40" t="s">
        <v>49</v>
      </c>
      <c r="E667" s="35" t="s">
        <v>2123</v>
      </c>
      <c r="F667" s="34">
        <v>1</v>
      </c>
      <c r="G667" s="35" t="s">
        <v>82</v>
      </c>
      <c r="H667" s="35" t="s">
        <v>1259</v>
      </c>
      <c r="I667" s="40" t="s">
        <v>53</v>
      </c>
      <c r="J667" s="40" t="s">
        <v>53</v>
      </c>
      <c r="K667" s="40" t="s">
        <v>53</v>
      </c>
      <c r="L667" s="40">
        <v>85</v>
      </c>
      <c r="M667" s="40">
        <v>264</v>
      </c>
      <c r="N667" s="40">
        <v>364</v>
      </c>
      <c r="O667" s="41">
        <v>1100</v>
      </c>
      <c r="P667" s="41">
        <v>40</v>
      </c>
      <c r="Q667" s="41">
        <v>40</v>
      </c>
      <c r="R667" s="41"/>
      <c r="S667" s="41">
        <v>40</v>
      </c>
      <c r="T667" s="41"/>
      <c r="U667" s="41"/>
      <c r="V667" s="41"/>
      <c r="W667" s="42" t="s">
        <v>82</v>
      </c>
      <c r="X667" s="42" t="s">
        <v>284</v>
      </c>
      <c r="Y667" s="34" t="s">
        <v>1172</v>
      </c>
    </row>
    <row r="668" s="2" customFormat="1" ht="102" customHeight="1" spans="1:25">
      <c r="A668" s="33">
        <v>633</v>
      </c>
      <c r="B668" s="33" t="s">
        <v>2124</v>
      </c>
      <c r="C668" s="35" t="s">
        <v>2125</v>
      </c>
      <c r="D668" s="40" t="s">
        <v>49</v>
      </c>
      <c r="E668" s="35" t="s">
        <v>2126</v>
      </c>
      <c r="F668" s="34">
        <v>1</v>
      </c>
      <c r="G668" s="35" t="s">
        <v>82</v>
      </c>
      <c r="H668" s="35" t="s">
        <v>1259</v>
      </c>
      <c r="I668" s="40" t="s">
        <v>53</v>
      </c>
      <c r="J668" s="40" t="s">
        <v>53</v>
      </c>
      <c r="K668" s="40" t="s">
        <v>53</v>
      </c>
      <c r="L668" s="40">
        <v>85</v>
      </c>
      <c r="M668" s="40">
        <v>264</v>
      </c>
      <c r="N668" s="40">
        <v>364</v>
      </c>
      <c r="O668" s="41">
        <v>1100</v>
      </c>
      <c r="P668" s="41">
        <v>30</v>
      </c>
      <c r="Q668" s="41">
        <v>30</v>
      </c>
      <c r="R668" s="41"/>
      <c r="S668" s="41">
        <v>30</v>
      </c>
      <c r="T668" s="41"/>
      <c r="U668" s="41"/>
      <c r="V668" s="41"/>
      <c r="W668" s="42" t="s">
        <v>82</v>
      </c>
      <c r="X668" s="42" t="s">
        <v>250</v>
      </c>
      <c r="Y668" s="34" t="s">
        <v>1172</v>
      </c>
    </row>
    <row r="669" s="2" customFormat="1" ht="107" customHeight="1" spans="1:25">
      <c r="A669" s="33">
        <v>634</v>
      </c>
      <c r="B669" s="33" t="s">
        <v>2127</v>
      </c>
      <c r="C669" s="35" t="s">
        <v>2128</v>
      </c>
      <c r="D669" s="40" t="s">
        <v>49</v>
      </c>
      <c r="E669" s="35" t="s">
        <v>2129</v>
      </c>
      <c r="F669" s="34">
        <v>1</v>
      </c>
      <c r="G669" s="35" t="s">
        <v>82</v>
      </c>
      <c r="H669" s="35" t="s">
        <v>1259</v>
      </c>
      <c r="I669" s="40" t="s">
        <v>53</v>
      </c>
      <c r="J669" s="40" t="s">
        <v>53</v>
      </c>
      <c r="K669" s="40" t="s">
        <v>53</v>
      </c>
      <c r="L669" s="40">
        <v>28</v>
      </c>
      <c r="M669" s="40">
        <v>76</v>
      </c>
      <c r="N669" s="40">
        <v>85</v>
      </c>
      <c r="O669" s="41">
        <v>286</v>
      </c>
      <c r="P669" s="41">
        <v>10</v>
      </c>
      <c r="Q669" s="41">
        <v>10</v>
      </c>
      <c r="R669" s="41"/>
      <c r="S669" s="41">
        <v>10</v>
      </c>
      <c r="T669" s="41"/>
      <c r="U669" s="41"/>
      <c r="V669" s="41"/>
      <c r="W669" s="42" t="s">
        <v>82</v>
      </c>
      <c r="X669" s="42" t="s">
        <v>250</v>
      </c>
      <c r="Y669" s="34" t="s">
        <v>1172</v>
      </c>
    </row>
    <row r="670" s="2" customFormat="1" ht="98" customHeight="1" spans="1:25">
      <c r="A670" s="33">
        <v>635</v>
      </c>
      <c r="B670" s="33" t="s">
        <v>2130</v>
      </c>
      <c r="C670" s="35" t="s">
        <v>2131</v>
      </c>
      <c r="D670" s="40" t="s">
        <v>49</v>
      </c>
      <c r="E670" s="35" t="s">
        <v>2132</v>
      </c>
      <c r="F670" s="34">
        <v>1</v>
      </c>
      <c r="G670" s="35" t="s">
        <v>82</v>
      </c>
      <c r="H670" s="35" t="s">
        <v>575</v>
      </c>
      <c r="I670" s="40" t="s">
        <v>53</v>
      </c>
      <c r="J670" s="40" t="s">
        <v>53</v>
      </c>
      <c r="K670" s="40" t="s">
        <v>53</v>
      </c>
      <c r="L670" s="40">
        <v>12</v>
      </c>
      <c r="M670" s="40">
        <v>46</v>
      </c>
      <c r="N670" s="40">
        <v>40</v>
      </c>
      <c r="O670" s="41">
        <v>123</v>
      </c>
      <c r="P670" s="41">
        <v>60</v>
      </c>
      <c r="Q670" s="41">
        <v>60</v>
      </c>
      <c r="R670" s="41"/>
      <c r="S670" s="41">
        <v>60</v>
      </c>
      <c r="T670" s="41"/>
      <c r="U670" s="41"/>
      <c r="V670" s="41"/>
      <c r="W670" s="42" t="s">
        <v>82</v>
      </c>
      <c r="X670" s="42" t="s">
        <v>250</v>
      </c>
      <c r="Y670" s="34" t="s">
        <v>1172</v>
      </c>
    </row>
    <row r="671" s="2" customFormat="1" ht="89" customHeight="1" spans="1:25">
      <c r="A671" s="33">
        <v>636</v>
      </c>
      <c r="B671" s="33" t="s">
        <v>2133</v>
      </c>
      <c r="C671" s="35" t="s">
        <v>2134</v>
      </c>
      <c r="D671" s="40" t="s">
        <v>49</v>
      </c>
      <c r="E671" s="35" t="s">
        <v>2135</v>
      </c>
      <c r="F671" s="34">
        <v>1</v>
      </c>
      <c r="G671" s="35" t="s">
        <v>82</v>
      </c>
      <c r="H671" s="35" t="s">
        <v>391</v>
      </c>
      <c r="I671" s="35" t="s">
        <v>60</v>
      </c>
      <c r="J671" s="40" t="s">
        <v>53</v>
      </c>
      <c r="K671" s="40" t="s">
        <v>53</v>
      </c>
      <c r="L671" s="40">
        <v>228</v>
      </c>
      <c r="M671" s="40">
        <v>716</v>
      </c>
      <c r="N671" s="40">
        <v>821</v>
      </c>
      <c r="O671" s="41">
        <v>2808</v>
      </c>
      <c r="P671" s="41">
        <v>215</v>
      </c>
      <c r="Q671" s="41">
        <v>215</v>
      </c>
      <c r="R671" s="41"/>
      <c r="S671" s="41">
        <v>215</v>
      </c>
      <c r="T671" s="41"/>
      <c r="U671" s="41"/>
      <c r="V671" s="41"/>
      <c r="W671" s="42" t="s">
        <v>82</v>
      </c>
      <c r="X671" s="42" t="s">
        <v>250</v>
      </c>
      <c r="Y671" s="34" t="s">
        <v>1172</v>
      </c>
    </row>
    <row r="672" s="2" customFormat="1" ht="122" customHeight="1" spans="1:25">
      <c r="A672" s="33">
        <v>637</v>
      </c>
      <c r="B672" s="33" t="s">
        <v>2136</v>
      </c>
      <c r="C672" s="35" t="s">
        <v>2137</v>
      </c>
      <c r="D672" s="40" t="s">
        <v>49</v>
      </c>
      <c r="E672" s="35" t="s">
        <v>2138</v>
      </c>
      <c r="F672" s="34">
        <v>1</v>
      </c>
      <c r="G672" s="35" t="s">
        <v>82</v>
      </c>
      <c r="H672" s="35" t="s">
        <v>2139</v>
      </c>
      <c r="I672" s="40" t="s">
        <v>53</v>
      </c>
      <c r="J672" s="40" t="s">
        <v>53</v>
      </c>
      <c r="K672" s="40" t="s">
        <v>53</v>
      </c>
      <c r="L672" s="40">
        <v>34</v>
      </c>
      <c r="M672" s="40">
        <v>134</v>
      </c>
      <c r="N672" s="40">
        <v>179</v>
      </c>
      <c r="O672" s="41">
        <v>642</v>
      </c>
      <c r="P672" s="41">
        <v>10</v>
      </c>
      <c r="Q672" s="41">
        <v>10</v>
      </c>
      <c r="R672" s="41"/>
      <c r="S672" s="41">
        <v>10</v>
      </c>
      <c r="T672" s="41"/>
      <c r="U672" s="41"/>
      <c r="V672" s="41"/>
      <c r="W672" s="42" t="s">
        <v>82</v>
      </c>
      <c r="X672" s="42" t="s">
        <v>250</v>
      </c>
      <c r="Y672" s="34" t="s">
        <v>1172</v>
      </c>
    </row>
    <row r="673" s="2" customFormat="1" ht="132" customHeight="1" spans="1:25">
      <c r="A673" s="33">
        <v>638</v>
      </c>
      <c r="B673" s="33" t="s">
        <v>2140</v>
      </c>
      <c r="C673" s="35" t="s">
        <v>2141</v>
      </c>
      <c r="D673" s="40" t="s">
        <v>49</v>
      </c>
      <c r="E673" s="35" t="s">
        <v>1268</v>
      </c>
      <c r="F673" s="34">
        <v>1</v>
      </c>
      <c r="G673" s="35" t="s">
        <v>86</v>
      </c>
      <c r="H673" s="35" t="s">
        <v>292</v>
      </c>
      <c r="I673" s="40" t="s">
        <v>60</v>
      </c>
      <c r="J673" s="40" t="s">
        <v>53</v>
      </c>
      <c r="K673" s="40" t="s">
        <v>60</v>
      </c>
      <c r="L673" s="40">
        <v>187</v>
      </c>
      <c r="M673" s="40">
        <v>432</v>
      </c>
      <c r="N673" s="40">
        <v>21</v>
      </c>
      <c r="O673" s="41">
        <v>46</v>
      </c>
      <c r="P673" s="41">
        <v>300</v>
      </c>
      <c r="Q673" s="41">
        <v>300</v>
      </c>
      <c r="R673" s="41"/>
      <c r="S673" s="41">
        <v>300</v>
      </c>
      <c r="T673" s="41"/>
      <c r="U673" s="41"/>
      <c r="V673" s="41"/>
      <c r="W673" s="42" t="s">
        <v>86</v>
      </c>
      <c r="X673" s="42" t="s">
        <v>250</v>
      </c>
      <c r="Y673" s="34" t="s">
        <v>1172</v>
      </c>
    </row>
    <row r="674" s="2" customFormat="1" ht="80" customHeight="1" spans="1:25">
      <c r="A674" s="33">
        <v>639</v>
      </c>
      <c r="B674" s="33" t="s">
        <v>2142</v>
      </c>
      <c r="C674" s="35" t="s">
        <v>2143</v>
      </c>
      <c r="D674" s="40" t="s">
        <v>49</v>
      </c>
      <c r="E674" s="35" t="s">
        <v>478</v>
      </c>
      <c r="F674" s="34">
        <v>1</v>
      </c>
      <c r="G674" s="35" t="s">
        <v>86</v>
      </c>
      <c r="H674" s="35" t="s">
        <v>479</v>
      </c>
      <c r="I674" s="40" t="s">
        <v>53</v>
      </c>
      <c r="J674" s="40" t="s">
        <v>53</v>
      </c>
      <c r="K674" s="40" t="s">
        <v>53</v>
      </c>
      <c r="L674" s="40">
        <v>20</v>
      </c>
      <c r="M674" s="40">
        <v>73</v>
      </c>
      <c r="N674" s="40">
        <v>49</v>
      </c>
      <c r="O674" s="41">
        <v>173</v>
      </c>
      <c r="P674" s="41">
        <v>50</v>
      </c>
      <c r="Q674" s="41">
        <v>50</v>
      </c>
      <c r="R674" s="41"/>
      <c r="S674" s="41">
        <v>50</v>
      </c>
      <c r="T674" s="41"/>
      <c r="U674" s="41"/>
      <c r="V674" s="41"/>
      <c r="W674" s="42" t="s">
        <v>86</v>
      </c>
      <c r="X674" s="42" t="s">
        <v>250</v>
      </c>
      <c r="Y674" s="34" t="s">
        <v>1172</v>
      </c>
    </row>
    <row r="675" s="2" customFormat="1" ht="96" customHeight="1" spans="1:25">
      <c r="A675" s="33">
        <v>640</v>
      </c>
      <c r="B675" s="33" t="s">
        <v>2144</v>
      </c>
      <c r="C675" s="35" t="s">
        <v>2145</v>
      </c>
      <c r="D675" s="40" t="s">
        <v>49</v>
      </c>
      <c r="E675" s="35" t="s">
        <v>478</v>
      </c>
      <c r="F675" s="34">
        <v>1</v>
      </c>
      <c r="G675" s="35" t="s">
        <v>86</v>
      </c>
      <c r="H675" s="35" t="s">
        <v>479</v>
      </c>
      <c r="I675" s="40" t="s">
        <v>53</v>
      </c>
      <c r="J675" s="40" t="s">
        <v>53</v>
      </c>
      <c r="K675" s="40" t="s">
        <v>53</v>
      </c>
      <c r="L675" s="40">
        <v>18</v>
      </c>
      <c r="M675" s="40">
        <v>65</v>
      </c>
      <c r="N675" s="40">
        <v>35</v>
      </c>
      <c r="O675" s="41">
        <v>124</v>
      </c>
      <c r="P675" s="41">
        <v>200</v>
      </c>
      <c r="Q675" s="41">
        <v>200</v>
      </c>
      <c r="R675" s="41"/>
      <c r="S675" s="41">
        <v>200</v>
      </c>
      <c r="T675" s="41"/>
      <c r="U675" s="41"/>
      <c r="V675" s="41"/>
      <c r="W675" s="42" t="s">
        <v>86</v>
      </c>
      <c r="X675" s="42" t="s">
        <v>250</v>
      </c>
      <c r="Y675" s="34" t="s">
        <v>1172</v>
      </c>
    </row>
    <row r="676" s="2" customFormat="1" ht="90" customHeight="1" spans="1:25">
      <c r="A676" s="33">
        <v>641</v>
      </c>
      <c r="B676" s="33" t="s">
        <v>2146</v>
      </c>
      <c r="C676" s="35" t="s">
        <v>2147</v>
      </c>
      <c r="D676" s="40" t="s">
        <v>49</v>
      </c>
      <c r="E676" s="35" t="s">
        <v>478</v>
      </c>
      <c r="F676" s="34">
        <v>1</v>
      </c>
      <c r="G676" s="35" t="s">
        <v>86</v>
      </c>
      <c r="H676" s="35" t="s">
        <v>479</v>
      </c>
      <c r="I676" s="40" t="s">
        <v>53</v>
      </c>
      <c r="J676" s="40" t="s">
        <v>53</v>
      </c>
      <c r="K676" s="40" t="s">
        <v>53</v>
      </c>
      <c r="L676" s="40">
        <v>14</v>
      </c>
      <c r="M676" s="40">
        <v>49</v>
      </c>
      <c r="N676" s="40">
        <v>36</v>
      </c>
      <c r="O676" s="41">
        <v>127</v>
      </c>
      <c r="P676" s="41">
        <v>100</v>
      </c>
      <c r="Q676" s="41">
        <v>100</v>
      </c>
      <c r="R676" s="41"/>
      <c r="S676" s="41">
        <v>100</v>
      </c>
      <c r="T676" s="41"/>
      <c r="U676" s="41"/>
      <c r="V676" s="41"/>
      <c r="W676" s="42" t="s">
        <v>86</v>
      </c>
      <c r="X676" s="42" t="s">
        <v>250</v>
      </c>
      <c r="Y676" s="34" t="s">
        <v>1172</v>
      </c>
    </row>
    <row r="677" s="2" customFormat="1" ht="99" customHeight="1" spans="1:25">
      <c r="A677" s="33">
        <v>642</v>
      </c>
      <c r="B677" s="33" t="s">
        <v>2148</v>
      </c>
      <c r="C677" s="35" t="s">
        <v>2149</v>
      </c>
      <c r="D677" s="40" t="s">
        <v>49</v>
      </c>
      <c r="E677" s="35" t="s">
        <v>2150</v>
      </c>
      <c r="F677" s="34">
        <v>1</v>
      </c>
      <c r="G677" s="35" t="s">
        <v>86</v>
      </c>
      <c r="H677" s="35" t="s">
        <v>292</v>
      </c>
      <c r="I677" s="40" t="s">
        <v>60</v>
      </c>
      <c r="J677" s="40" t="s">
        <v>53</v>
      </c>
      <c r="K677" s="40" t="s">
        <v>60</v>
      </c>
      <c r="L677" s="40">
        <v>32</v>
      </c>
      <c r="M677" s="40">
        <v>75</v>
      </c>
      <c r="N677" s="40">
        <v>50</v>
      </c>
      <c r="O677" s="41">
        <v>105</v>
      </c>
      <c r="P677" s="41">
        <v>350</v>
      </c>
      <c r="Q677" s="41">
        <v>350</v>
      </c>
      <c r="R677" s="41"/>
      <c r="S677" s="41">
        <v>350</v>
      </c>
      <c r="T677" s="41"/>
      <c r="U677" s="41"/>
      <c r="V677" s="41"/>
      <c r="W677" s="42" t="s">
        <v>86</v>
      </c>
      <c r="X677" s="42" t="s">
        <v>250</v>
      </c>
      <c r="Y677" s="34" t="s">
        <v>1172</v>
      </c>
    </row>
    <row r="678" s="2" customFormat="1" ht="84" customHeight="1" spans="1:25">
      <c r="A678" s="33">
        <v>643</v>
      </c>
      <c r="B678" s="33" t="s">
        <v>2151</v>
      </c>
      <c r="C678" s="35" t="s">
        <v>2152</v>
      </c>
      <c r="D678" s="40" t="s">
        <v>49</v>
      </c>
      <c r="E678" s="35" t="s">
        <v>2153</v>
      </c>
      <c r="F678" s="34">
        <v>1</v>
      </c>
      <c r="G678" s="35" t="s">
        <v>86</v>
      </c>
      <c r="H678" s="35" t="s">
        <v>401</v>
      </c>
      <c r="I678" s="40" t="s">
        <v>53</v>
      </c>
      <c r="J678" s="40" t="s">
        <v>53</v>
      </c>
      <c r="K678" s="40" t="s">
        <v>60</v>
      </c>
      <c r="L678" s="40">
        <v>124</v>
      </c>
      <c r="M678" s="40">
        <v>332</v>
      </c>
      <c r="N678" s="40">
        <v>507</v>
      </c>
      <c r="O678" s="41">
        <v>1617</v>
      </c>
      <c r="P678" s="41">
        <v>100</v>
      </c>
      <c r="Q678" s="41">
        <v>100</v>
      </c>
      <c r="R678" s="41"/>
      <c r="S678" s="41">
        <v>100</v>
      </c>
      <c r="T678" s="41"/>
      <c r="U678" s="41"/>
      <c r="V678" s="41"/>
      <c r="W678" s="42" t="s">
        <v>86</v>
      </c>
      <c r="X678" s="42" t="s">
        <v>250</v>
      </c>
      <c r="Y678" s="34" t="s">
        <v>1172</v>
      </c>
    </row>
    <row r="679" s="2" customFormat="1" ht="84" customHeight="1" spans="1:25">
      <c r="A679" s="33">
        <v>644</v>
      </c>
      <c r="B679" s="33" t="s">
        <v>2154</v>
      </c>
      <c r="C679" s="35" t="s">
        <v>2155</v>
      </c>
      <c r="D679" s="40" t="s">
        <v>49</v>
      </c>
      <c r="E679" s="35" t="s">
        <v>2156</v>
      </c>
      <c r="F679" s="34">
        <v>1</v>
      </c>
      <c r="G679" s="35" t="s">
        <v>117</v>
      </c>
      <c r="H679" s="35" t="s">
        <v>210</v>
      </c>
      <c r="I679" s="40" t="s">
        <v>60</v>
      </c>
      <c r="J679" s="40" t="s">
        <v>53</v>
      </c>
      <c r="K679" s="40" t="s">
        <v>53</v>
      </c>
      <c r="L679" s="40">
        <v>125</v>
      </c>
      <c r="M679" s="40">
        <v>374</v>
      </c>
      <c r="N679" s="40">
        <v>345</v>
      </c>
      <c r="O679" s="41">
        <v>1074</v>
      </c>
      <c r="P679" s="41">
        <v>84</v>
      </c>
      <c r="Q679" s="41">
        <v>84</v>
      </c>
      <c r="R679" s="41"/>
      <c r="S679" s="41">
        <v>84</v>
      </c>
      <c r="T679" s="41"/>
      <c r="U679" s="41"/>
      <c r="V679" s="41"/>
      <c r="W679" s="42" t="s">
        <v>117</v>
      </c>
      <c r="X679" s="42" t="s">
        <v>250</v>
      </c>
      <c r="Y679" s="34" t="s">
        <v>1172</v>
      </c>
    </row>
    <row r="680" s="2" customFormat="1" ht="84" customHeight="1" spans="1:25">
      <c r="A680" s="33">
        <v>645</v>
      </c>
      <c r="B680" s="33" t="s">
        <v>2157</v>
      </c>
      <c r="C680" s="35" t="s">
        <v>2158</v>
      </c>
      <c r="D680" s="40" t="s">
        <v>49</v>
      </c>
      <c r="E680" s="35" t="s">
        <v>2159</v>
      </c>
      <c r="F680" s="34">
        <v>1</v>
      </c>
      <c r="G680" s="35" t="s">
        <v>117</v>
      </c>
      <c r="H680" s="35" t="s">
        <v>407</v>
      </c>
      <c r="I680" s="40" t="s">
        <v>60</v>
      </c>
      <c r="J680" s="40" t="s">
        <v>53</v>
      </c>
      <c r="K680" s="40" t="s">
        <v>53</v>
      </c>
      <c r="L680" s="40">
        <v>187</v>
      </c>
      <c r="M680" s="40">
        <v>562</v>
      </c>
      <c r="N680" s="40">
        <v>289</v>
      </c>
      <c r="O680" s="41">
        <v>942</v>
      </c>
      <c r="P680" s="41">
        <v>30</v>
      </c>
      <c r="Q680" s="41">
        <v>30</v>
      </c>
      <c r="R680" s="41"/>
      <c r="S680" s="41">
        <v>30</v>
      </c>
      <c r="T680" s="41"/>
      <c r="U680" s="41"/>
      <c r="V680" s="41"/>
      <c r="W680" s="42" t="s">
        <v>117</v>
      </c>
      <c r="X680" s="42" t="s">
        <v>250</v>
      </c>
      <c r="Y680" s="34" t="s">
        <v>1172</v>
      </c>
    </row>
    <row r="681" s="2" customFormat="1" ht="84" customHeight="1" spans="1:25">
      <c r="A681" s="33">
        <v>646</v>
      </c>
      <c r="B681" s="33" t="s">
        <v>2160</v>
      </c>
      <c r="C681" s="35" t="s">
        <v>2161</v>
      </c>
      <c r="D681" s="40" t="s">
        <v>49</v>
      </c>
      <c r="E681" s="35" t="s">
        <v>1302</v>
      </c>
      <c r="F681" s="34">
        <v>1</v>
      </c>
      <c r="G681" s="35" t="s">
        <v>117</v>
      </c>
      <c r="H681" s="35" t="s">
        <v>744</v>
      </c>
      <c r="I681" s="35" t="s">
        <v>60</v>
      </c>
      <c r="J681" s="40" t="s">
        <v>53</v>
      </c>
      <c r="K681" s="40" t="s">
        <v>60</v>
      </c>
      <c r="L681" s="40">
        <v>41</v>
      </c>
      <c r="M681" s="40">
        <v>157</v>
      </c>
      <c r="N681" s="40">
        <v>86</v>
      </c>
      <c r="O681" s="41">
        <v>366</v>
      </c>
      <c r="P681" s="41">
        <v>210</v>
      </c>
      <c r="Q681" s="41">
        <v>210</v>
      </c>
      <c r="R681" s="41"/>
      <c r="S681" s="41">
        <v>210</v>
      </c>
      <c r="T681" s="41"/>
      <c r="U681" s="41"/>
      <c r="V681" s="41"/>
      <c r="W681" s="42" t="s">
        <v>117</v>
      </c>
      <c r="X681" s="42" t="s">
        <v>250</v>
      </c>
      <c r="Y681" s="34" t="s">
        <v>1172</v>
      </c>
    </row>
    <row r="682" s="2" customFormat="1" ht="84" customHeight="1" spans="1:25">
      <c r="A682" s="33">
        <v>647</v>
      </c>
      <c r="B682" s="33" t="s">
        <v>2162</v>
      </c>
      <c r="C682" s="35" t="s">
        <v>2163</v>
      </c>
      <c r="D682" s="40" t="s">
        <v>49</v>
      </c>
      <c r="E682" s="35" t="s">
        <v>2164</v>
      </c>
      <c r="F682" s="34">
        <v>1</v>
      </c>
      <c r="G682" s="35" t="s">
        <v>117</v>
      </c>
      <c r="H682" s="35" t="s">
        <v>1306</v>
      </c>
      <c r="I682" s="40" t="s">
        <v>60</v>
      </c>
      <c r="J682" s="40" t="s">
        <v>53</v>
      </c>
      <c r="K682" s="40" t="s">
        <v>53</v>
      </c>
      <c r="L682" s="40">
        <v>30</v>
      </c>
      <c r="M682" s="40">
        <v>156</v>
      </c>
      <c r="N682" s="40">
        <v>33</v>
      </c>
      <c r="O682" s="41">
        <v>165</v>
      </c>
      <c r="P682" s="41">
        <v>176</v>
      </c>
      <c r="Q682" s="41">
        <v>176</v>
      </c>
      <c r="R682" s="41"/>
      <c r="S682" s="41">
        <v>176</v>
      </c>
      <c r="T682" s="41"/>
      <c r="U682" s="41"/>
      <c r="V682" s="41"/>
      <c r="W682" s="42" t="s">
        <v>117</v>
      </c>
      <c r="X682" s="42" t="s">
        <v>250</v>
      </c>
      <c r="Y682" s="34" t="s">
        <v>1172</v>
      </c>
    </row>
    <row r="683" s="2" customFormat="1" ht="84" customHeight="1" spans="1:25">
      <c r="A683" s="33">
        <v>648</v>
      </c>
      <c r="B683" s="33" t="s">
        <v>2165</v>
      </c>
      <c r="C683" s="35" t="s">
        <v>2166</v>
      </c>
      <c r="D683" s="40" t="s">
        <v>49</v>
      </c>
      <c r="E683" s="35" t="s">
        <v>1309</v>
      </c>
      <c r="F683" s="34">
        <v>1</v>
      </c>
      <c r="G683" s="35" t="s">
        <v>117</v>
      </c>
      <c r="H683" s="35" t="s">
        <v>749</v>
      </c>
      <c r="I683" s="35" t="s">
        <v>53</v>
      </c>
      <c r="J683" s="40" t="s">
        <v>53</v>
      </c>
      <c r="K683" s="40" t="s">
        <v>60</v>
      </c>
      <c r="L683" s="40">
        <v>355</v>
      </c>
      <c r="M683" s="40">
        <v>1133</v>
      </c>
      <c r="N683" s="40">
        <v>685</v>
      </c>
      <c r="O683" s="41">
        <v>2183</v>
      </c>
      <c r="P683" s="41">
        <v>140</v>
      </c>
      <c r="Q683" s="41">
        <v>140</v>
      </c>
      <c r="R683" s="41"/>
      <c r="S683" s="41">
        <v>140</v>
      </c>
      <c r="T683" s="41"/>
      <c r="U683" s="41"/>
      <c r="V683" s="41"/>
      <c r="W683" s="42" t="s">
        <v>117</v>
      </c>
      <c r="X683" s="42" t="s">
        <v>250</v>
      </c>
      <c r="Y683" s="34" t="s">
        <v>1172</v>
      </c>
    </row>
    <row r="684" s="2" customFormat="1" ht="84" customHeight="1" spans="1:25">
      <c r="A684" s="33">
        <v>649</v>
      </c>
      <c r="B684" s="33" t="s">
        <v>2167</v>
      </c>
      <c r="C684" s="35" t="s">
        <v>2168</v>
      </c>
      <c r="D684" s="40" t="s">
        <v>49</v>
      </c>
      <c r="E684" s="35" t="s">
        <v>1312</v>
      </c>
      <c r="F684" s="34">
        <v>1</v>
      </c>
      <c r="G684" s="35" t="s">
        <v>117</v>
      </c>
      <c r="H684" s="35" t="s">
        <v>1313</v>
      </c>
      <c r="I684" s="40" t="s">
        <v>60</v>
      </c>
      <c r="J684" s="40" t="s">
        <v>53</v>
      </c>
      <c r="K684" s="40" t="s">
        <v>53</v>
      </c>
      <c r="L684" s="40">
        <v>152</v>
      </c>
      <c r="M684" s="40">
        <v>532</v>
      </c>
      <c r="N684" s="40">
        <v>152</v>
      </c>
      <c r="O684" s="41">
        <v>532</v>
      </c>
      <c r="P684" s="41">
        <v>65</v>
      </c>
      <c r="Q684" s="41">
        <v>65</v>
      </c>
      <c r="R684" s="41"/>
      <c r="S684" s="41">
        <v>65</v>
      </c>
      <c r="T684" s="41"/>
      <c r="U684" s="41"/>
      <c r="V684" s="41"/>
      <c r="W684" s="42" t="s">
        <v>117</v>
      </c>
      <c r="X684" s="42" t="s">
        <v>250</v>
      </c>
      <c r="Y684" s="34" t="s">
        <v>1172</v>
      </c>
    </row>
    <row r="685" s="2" customFormat="1" ht="84" customHeight="1" spans="1:25">
      <c r="A685" s="33">
        <v>650</v>
      </c>
      <c r="B685" s="33" t="s">
        <v>2169</v>
      </c>
      <c r="C685" s="35" t="s">
        <v>2170</v>
      </c>
      <c r="D685" s="40" t="s">
        <v>49</v>
      </c>
      <c r="E685" s="35" t="s">
        <v>2171</v>
      </c>
      <c r="F685" s="34">
        <v>1</v>
      </c>
      <c r="G685" s="35" t="s">
        <v>117</v>
      </c>
      <c r="H685" s="35" t="s">
        <v>1175</v>
      </c>
      <c r="I685" s="40" t="s">
        <v>53</v>
      </c>
      <c r="J685" s="40" t="s">
        <v>53</v>
      </c>
      <c r="K685" s="40" t="s">
        <v>53</v>
      </c>
      <c r="L685" s="40">
        <v>43</v>
      </c>
      <c r="M685" s="40">
        <v>152</v>
      </c>
      <c r="N685" s="40">
        <v>215</v>
      </c>
      <c r="O685" s="41">
        <v>753</v>
      </c>
      <c r="P685" s="41">
        <v>100</v>
      </c>
      <c r="Q685" s="41">
        <v>100</v>
      </c>
      <c r="R685" s="41"/>
      <c r="S685" s="41">
        <v>100</v>
      </c>
      <c r="T685" s="41"/>
      <c r="U685" s="41"/>
      <c r="V685" s="41"/>
      <c r="W685" s="42" t="s">
        <v>117</v>
      </c>
      <c r="X685" s="42" t="s">
        <v>250</v>
      </c>
      <c r="Y685" s="34" t="s">
        <v>1172</v>
      </c>
    </row>
    <row r="686" s="2" customFormat="1" ht="84" customHeight="1" spans="1:25">
      <c r="A686" s="33">
        <v>651</v>
      </c>
      <c r="B686" s="33" t="s">
        <v>2172</v>
      </c>
      <c r="C686" s="35" t="s">
        <v>2173</v>
      </c>
      <c r="D686" s="40" t="s">
        <v>49</v>
      </c>
      <c r="E686" s="35" t="s">
        <v>2174</v>
      </c>
      <c r="F686" s="34">
        <v>1</v>
      </c>
      <c r="G686" s="35" t="s">
        <v>157</v>
      </c>
      <c r="H686" s="35" t="s">
        <v>1706</v>
      </c>
      <c r="I686" s="35" t="s">
        <v>60</v>
      </c>
      <c r="J686" s="35" t="s">
        <v>60</v>
      </c>
      <c r="K686" s="40" t="s">
        <v>53</v>
      </c>
      <c r="L686" s="40">
        <v>49</v>
      </c>
      <c r="M686" s="40">
        <v>155</v>
      </c>
      <c r="N686" s="40">
        <v>120</v>
      </c>
      <c r="O686" s="41">
        <v>360</v>
      </c>
      <c r="P686" s="41">
        <v>150</v>
      </c>
      <c r="Q686" s="41">
        <v>150</v>
      </c>
      <c r="R686" s="41"/>
      <c r="S686" s="41">
        <v>150</v>
      </c>
      <c r="T686" s="41"/>
      <c r="U686" s="41"/>
      <c r="V686" s="41"/>
      <c r="W686" s="42" t="s">
        <v>157</v>
      </c>
      <c r="X686" s="42" t="s">
        <v>250</v>
      </c>
      <c r="Y686" s="42" t="s">
        <v>872</v>
      </c>
    </row>
    <row r="687" s="2" customFormat="1" ht="84" customHeight="1" spans="1:25">
      <c r="A687" s="33">
        <v>652</v>
      </c>
      <c r="B687" s="33" t="s">
        <v>2175</v>
      </c>
      <c r="C687" s="35" t="s">
        <v>2176</v>
      </c>
      <c r="D687" s="40" t="s">
        <v>49</v>
      </c>
      <c r="E687" s="35" t="s">
        <v>2177</v>
      </c>
      <c r="F687" s="34">
        <v>1</v>
      </c>
      <c r="G687" s="35" t="s">
        <v>157</v>
      </c>
      <c r="H687" s="35" t="s">
        <v>2178</v>
      </c>
      <c r="I687" s="40" t="s">
        <v>60</v>
      </c>
      <c r="J687" s="35" t="s">
        <v>60</v>
      </c>
      <c r="K687" s="40" t="s">
        <v>53</v>
      </c>
      <c r="L687" s="40">
        <v>69</v>
      </c>
      <c r="M687" s="40">
        <v>201</v>
      </c>
      <c r="N687" s="40">
        <v>168</v>
      </c>
      <c r="O687" s="41">
        <v>550</v>
      </c>
      <c r="P687" s="41">
        <v>180</v>
      </c>
      <c r="Q687" s="41">
        <v>180</v>
      </c>
      <c r="R687" s="41"/>
      <c r="S687" s="41">
        <v>180</v>
      </c>
      <c r="T687" s="41"/>
      <c r="U687" s="41"/>
      <c r="V687" s="41"/>
      <c r="W687" s="42" t="s">
        <v>157</v>
      </c>
      <c r="X687" s="42" t="s">
        <v>250</v>
      </c>
      <c r="Y687" s="42" t="s">
        <v>1172</v>
      </c>
    </row>
    <row r="688" s="2" customFormat="1" ht="84" customHeight="1" spans="1:25">
      <c r="A688" s="33">
        <v>653</v>
      </c>
      <c r="B688" s="33" t="s">
        <v>2179</v>
      </c>
      <c r="C688" s="35" t="s">
        <v>2180</v>
      </c>
      <c r="D688" s="40" t="s">
        <v>49</v>
      </c>
      <c r="E688" s="35" t="s">
        <v>2181</v>
      </c>
      <c r="F688" s="34">
        <v>1</v>
      </c>
      <c r="G688" s="35" t="s">
        <v>157</v>
      </c>
      <c r="H688" s="35" t="s">
        <v>871</v>
      </c>
      <c r="I688" s="35" t="s">
        <v>60</v>
      </c>
      <c r="J688" s="35" t="s">
        <v>60</v>
      </c>
      <c r="K688" s="40" t="s">
        <v>53</v>
      </c>
      <c r="L688" s="40">
        <v>113</v>
      </c>
      <c r="M688" s="40">
        <v>329</v>
      </c>
      <c r="N688" s="40">
        <v>407</v>
      </c>
      <c r="O688" s="41">
        <v>1452</v>
      </c>
      <c r="P688" s="41">
        <v>112</v>
      </c>
      <c r="Q688" s="41">
        <v>112</v>
      </c>
      <c r="R688" s="41"/>
      <c r="S688" s="41">
        <v>112</v>
      </c>
      <c r="T688" s="41"/>
      <c r="U688" s="41"/>
      <c r="V688" s="41"/>
      <c r="W688" s="42" t="s">
        <v>157</v>
      </c>
      <c r="X688" s="42" t="s">
        <v>250</v>
      </c>
      <c r="Y688" s="42" t="s">
        <v>1172</v>
      </c>
    </row>
    <row r="689" s="2" customFormat="1" ht="84" customHeight="1" spans="1:25">
      <c r="A689" s="33">
        <v>654</v>
      </c>
      <c r="B689" s="33" t="s">
        <v>2182</v>
      </c>
      <c r="C689" s="35" t="s">
        <v>2183</v>
      </c>
      <c r="D689" s="40" t="s">
        <v>49</v>
      </c>
      <c r="E689" s="35" t="s">
        <v>2184</v>
      </c>
      <c r="F689" s="34">
        <v>1</v>
      </c>
      <c r="G689" s="35" t="s">
        <v>157</v>
      </c>
      <c r="H689" s="35" t="s">
        <v>1715</v>
      </c>
      <c r="I689" s="40" t="s">
        <v>60</v>
      </c>
      <c r="J689" s="35" t="s">
        <v>60</v>
      </c>
      <c r="K689" s="40" t="s">
        <v>53</v>
      </c>
      <c r="L689" s="40">
        <v>15</v>
      </c>
      <c r="M689" s="40">
        <v>39</v>
      </c>
      <c r="N689" s="40">
        <v>65</v>
      </c>
      <c r="O689" s="41">
        <v>237</v>
      </c>
      <c r="P689" s="41">
        <v>50</v>
      </c>
      <c r="Q689" s="41">
        <v>50</v>
      </c>
      <c r="R689" s="41"/>
      <c r="S689" s="41">
        <v>50</v>
      </c>
      <c r="T689" s="41"/>
      <c r="U689" s="41"/>
      <c r="V689" s="41"/>
      <c r="W689" s="42" t="s">
        <v>157</v>
      </c>
      <c r="X689" s="42" t="s">
        <v>250</v>
      </c>
      <c r="Y689" s="42" t="s">
        <v>872</v>
      </c>
    </row>
    <row r="690" s="2" customFormat="1" ht="84" customHeight="1" spans="1:25">
      <c r="A690" s="33">
        <v>655</v>
      </c>
      <c r="B690" s="33" t="s">
        <v>2185</v>
      </c>
      <c r="C690" s="35" t="s">
        <v>2186</v>
      </c>
      <c r="D690" s="40" t="s">
        <v>49</v>
      </c>
      <c r="E690" s="35" t="s">
        <v>2187</v>
      </c>
      <c r="F690" s="34">
        <v>1</v>
      </c>
      <c r="G690" s="35" t="s">
        <v>157</v>
      </c>
      <c r="H690" s="35" t="s">
        <v>2188</v>
      </c>
      <c r="I690" s="40" t="s">
        <v>60</v>
      </c>
      <c r="J690" s="35" t="s">
        <v>60</v>
      </c>
      <c r="K690" s="40" t="s">
        <v>53</v>
      </c>
      <c r="L690" s="40">
        <v>91</v>
      </c>
      <c r="M690" s="40">
        <v>284</v>
      </c>
      <c r="N690" s="40">
        <v>224</v>
      </c>
      <c r="O690" s="41">
        <v>703</v>
      </c>
      <c r="P690" s="41">
        <v>70</v>
      </c>
      <c r="Q690" s="41">
        <v>70</v>
      </c>
      <c r="R690" s="41"/>
      <c r="S690" s="41">
        <v>70</v>
      </c>
      <c r="T690" s="41"/>
      <c r="U690" s="41"/>
      <c r="V690" s="41"/>
      <c r="W690" s="42" t="s">
        <v>157</v>
      </c>
      <c r="X690" s="42" t="s">
        <v>250</v>
      </c>
      <c r="Y690" s="42" t="s">
        <v>872</v>
      </c>
    </row>
    <row r="691" s="2" customFormat="1" ht="84" customHeight="1" spans="1:25">
      <c r="A691" s="33">
        <v>656</v>
      </c>
      <c r="B691" s="33" t="s">
        <v>2189</v>
      </c>
      <c r="C691" s="35" t="s">
        <v>2190</v>
      </c>
      <c r="D691" s="40" t="s">
        <v>49</v>
      </c>
      <c r="E691" s="35" t="s">
        <v>2191</v>
      </c>
      <c r="F691" s="34">
        <v>1</v>
      </c>
      <c r="G691" s="35" t="s">
        <v>122</v>
      </c>
      <c r="H691" s="35" t="s">
        <v>305</v>
      </c>
      <c r="I691" s="35" t="s">
        <v>60</v>
      </c>
      <c r="J691" s="40" t="s">
        <v>53</v>
      </c>
      <c r="K691" s="40" t="s">
        <v>53</v>
      </c>
      <c r="L691" s="40">
        <v>98</v>
      </c>
      <c r="M691" s="40">
        <v>314</v>
      </c>
      <c r="N691" s="40">
        <v>430</v>
      </c>
      <c r="O691" s="41">
        <v>1392</v>
      </c>
      <c r="P691" s="41">
        <v>16</v>
      </c>
      <c r="Q691" s="41">
        <v>16</v>
      </c>
      <c r="R691" s="41"/>
      <c r="S691" s="41">
        <v>16</v>
      </c>
      <c r="T691" s="41"/>
      <c r="U691" s="41"/>
      <c r="V691" s="41"/>
      <c r="W691" s="42" t="s">
        <v>122</v>
      </c>
      <c r="X691" s="42" t="s">
        <v>250</v>
      </c>
      <c r="Y691" s="34" t="s">
        <v>1172</v>
      </c>
    </row>
    <row r="692" s="2" customFormat="1" ht="84" customHeight="1" spans="1:25">
      <c r="A692" s="33">
        <v>657</v>
      </c>
      <c r="B692" s="33" t="s">
        <v>2192</v>
      </c>
      <c r="C692" s="35" t="s">
        <v>2193</v>
      </c>
      <c r="D692" s="40" t="s">
        <v>49</v>
      </c>
      <c r="E692" s="35" t="s">
        <v>2194</v>
      </c>
      <c r="F692" s="34">
        <v>1</v>
      </c>
      <c r="G692" s="35" t="s">
        <v>122</v>
      </c>
      <c r="H692" s="35" t="s">
        <v>771</v>
      </c>
      <c r="I692" s="35" t="s">
        <v>53</v>
      </c>
      <c r="J692" s="40" t="s">
        <v>53</v>
      </c>
      <c r="K692" s="40" t="s">
        <v>53</v>
      </c>
      <c r="L692" s="40">
        <v>32</v>
      </c>
      <c r="M692" s="40">
        <v>75</v>
      </c>
      <c r="N692" s="40">
        <v>103</v>
      </c>
      <c r="O692" s="41">
        <v>226</v>
      </c>
      <c r="P692" s="41">
        <v>150</v>
      </c>
      <c r="Q692" s="41">
        <v>150</v>
      </c>
      <c r="R692" s="41"/>
      <c r="S692" s="41">
        <v>150</v>
      </c>
      <c r="T692" s="41"/>
      <c r="U692" s="41"/>
      <c r="V692" s="41"/>
      <c r="W692" s="42" t="s">
        <v>122</v>
      </c>
      <c r="X692" s="42" t="s">
        <v>250</v>
      </c>
      <c r="Y692" s="34" t="s">
        <v>1172</v>
      </c>
    </row>
    <row r="693" s="2" customFormat="1" ht="84" customHeight="1" spans="1:25">
      <c r="A693" s="33">
        <v>658</v>
      </c>
      <c r="B693" s="33" t="s">
        <v>2195</v>
      </c>
      <c r="C693" s="35" t="s">
        <v>2196</v>
      </c>
      <c r="D693" s="40" t="s">
        <v>49</v>
      </c>
      <c r="E693" s="35" t="s">
        <v>2197</v>
      </c>
      <c r="F693" s="34">
        <v>1</v>
      </c>
      <c r="G693" s="35" t="s">
        <v>122</v>
      </c>
      <c r="H693" s="35" t="s">
        <v>309</v>
      </c>
      <c r="I693" s="35" t="s">
        <v>53</v>
      </c>
      <c r="J693" s="40" t="s">
        <v>53</v>
      </c>
      <c r="K693" s="40" t="s">
        <v>60</v>
      </c>
      <c r="L693" s="40">
        <v>130</v>
      </c>
      <c r="M693" s="40">
        <v>402</v>
      </c>
      <c r="N693" s="40">
        <v>735</v>
      </c>
      <c r="O693" s="41">
        <v>2370</v>
      </c>
      <c r="P693" s="41">
        <v>10</v>
      </c>
      <c r="Q693" s="41">
        <v>10</v>
      </c>
      <c r="R693" s="41"/>
      <c r="S693" s="41">
        <v>10</v>
      </c>
      <c r="T693" s="41"/>
      <c r="U693" s="41"/>
      <c r="V693" s="41"/>
      <c r="W693" s="42" t="s">
        <v>122</v>
      </c>
      <c r="X693" s="42" t="s">
        <v>250</v>
      </c>
      <c r="Y693" s="34" t="s">
        <v>1172</v>
      </c>
    </row>
    <row r="694" s="2" customFormat="1" ht="84" customHeight="1" spans="1:25">
      <c r="A694" s="33">
        <v>659</v>
      </c>
      <c r="B694" s="33" t="s">
        <v>2198</v>
      </c>
      <c r="C694" s="35" t="s">
        <v>2199</v>
      </c>
      <c r="D694" s="40" t="s">
        <v>49</v>
      </c>
      <c r="E694" s="35" t="s">
        <v>2200</v>
      </c>
      <c r="F694" s="34">
        <v>1</v>
      </c>
      <c r="G694" s="35" t="s">
        <v>122</v>
      </c>
      <c r="H694" s="35" t="s">
        <v>1756</v>
      </c>
      <c r="I694" s="40" t="s">
        <v>60</v>
      </c>
      <c r="J694" s="40" t="s">
        <v>53</v>
      </c>
      <c r="K694" s="40" t="s">
        <v>53</v>
      </c>
      <c r="L694" s="40">
        <v>112</v>
      </c>
      <c r="M694" s="40">
        <v>375</v>
      </c>
      <c r="N694" s="40">
        <v>389</v>
      </c>
      <c r="O694" s="41">
        <v>1272</v>
      </c>
      <c r="P694" s="41">
        <v>86</v>
      </c>
      <c r="Q694" s="41">
        <v>86</v>
      </c>
      <c r="R694" s="41"/>
      <c r="S694" s="41">
        <v>86</v>
      </c>
      <c r="T694" s="41"/>
      <c r="U694" s="41"/>
      <c r="V694" s="41"/>
      <c r="W694" s="42" t="s">
        <v>122</v>
      </c>
      <c r="X694" s="42" t="s">
        <v>250</v>
      </c>
      <c r="Y694" s="34" t="s">
        <v>1172</v>
      </c>
    </row>
    <row r="695" s="2" customFormat="1" ht="84" customHeight="1" spans="1:25">
      <c r="A695" s="33">
        <v>660</v>
      </c>
      <c r="B695" s="33" t="s">
        <v>2201</v>
      </c>
      <c r="C695" s="35" t="s">
        <v>2202</v>
      </c>
      <c r="D695" s="40" t="s">
        <v>49</v>
      </c>
      <c r="E695" s="35" t="s">
        <v>2203</v>
      </c>
      <c r="F695" s="34">
        <v>1</v>
      </c>
      <c r="G695" s="35" t="s">
        <v>122</v>
      </c>
      <c r="H695" s="35" t="s">
        <v>1333</v>
      </c>
      <c r="I695" s="40" t="s">
        <v>60</v>
      </c>
      <c r="J695" s="40" t="s">
        <v>53</v>
      </c>
      <c r="K695" s="40" t="s">
        <v>53</v>
      </c>
      <c r="L695" s="40">
        <v>135</v>
      </c>
      <c r="M695" s="40">
        <v>392</v>
      </c>
      <c r="N695" s="40">
        <v>267</v>
      </c>
      <c r="O695" s="41">
        <v>666</v>
      </c>
      <c r="P695" s="41">
        <v>100</v>
      </c>
      <c r="Q695" s="41">
        <v>100</v>
      </c>
      <c r="R695" s="41"/>
      <c r="S695" s="41">
        <v>100</v>
      </c>
      <c r="T695" s="41"/>
      <c r="U695" s="41"/>
      <c r="V695" s="41"/>
      <c r="W695" s="42" t="s">
        <v>122</v>
      </c>
      <c r="X695" s="42" t="s">
        <v>250</v>
      </c>
      <c r="Y695" s="34" t="s">
        <v>1172</v>
      </c>
    </row>
    <row r="696" s="2" customFormat="1" ht="84" customHeight="1" spans="1:25">
      <c r="A696" s="33">
        <v>661</v>
      </c>
      <c r="B696" s="33" t="s">
        <v>2204</v>
      </c>
      <c r="C696" s="35" t="s">
        <v>2205</v>
      </c>
      <c r="D696" s="40" t="s">
        <v>49</v>
      </c>
      <c r="E696" s="35" t="s">
        <v>2206</v>
      </c>
      <c r="F696" s="34">
        <v>1</v>
      </c>
      <c r="G696" s="35" t="s">
        <v>122</v>
      </c>
      <c r="H696" s="35" t="s">
        <v>1737</v>
      </c>
      <c r="I696" s="40" t="s">
        <v>60</v>
      </c>
      <c r="J696" s="40" t="s">
        <v>53</v>
      </c>
      <c r="K696" s="40" t="s">
        <v>53</v>
      </c>
      <c r="L696" s="40">
        <v>179</v>
      </c>
      <c r="M696" s="40">
        <v>579</v>
      </c>
      <c r="N696" s="40">
        <v>489</v>
      </c>
      <c r="O696" s="41">
        <v>1725</v>
      </c>
      <c r="P696" s="41">
        <v>130</v>
      </c>
      <c r="Q696" s="41">
        <v>130</v>
      </c>
      <c r="R696" s="41"/>
      <c r="S696" s="41">
        <v>130</v>
      </c>
      <c r="T696" s="41"/>
      <c r="U696" s="41"/>
      <c r="V696" s="41"/>
      <c r="W696" s="42" t="s">
        <v>122</v>
      </c>
      <c r="X696" s="42" t="s">
        <v>250</v>
      </c>
      <c r="Y696" s="34" t="s">
        <v>1172</v>
      </c>
    </row>
    <row r="697" s="2" customFormat="1" ht="84" customHeight="1" spans="1:25">
      <c r="A697" s="33">
        <v>662</v>
      </c>
      <c r="B697" s="33" t="s">
        <v>2207</v>
      </c>
      <c r="C697" s="35" t="s">
        <v>2208</v>
      </c>
      <c r="D697" s="40" t="s">
        <v>49</v>
      </c>
      <c r="E697" s="35" t="s">
        <v>2209</v>
      </c>
      <c r="F697" s="34">
        <v>1</v>
      </c>
      <c r="G697" s="35" t="s">
        <v>122</v>
      </c>
      <c r="H697" s="35" t="s">
        <v>1071</v>
      </c>
      <c r="I697" s="40" t="s">
        <v>60</v>
      </c>
      <c r="J697" s="40" t="s">
        <v>53</v>
      </c>
      <c r="K697" s="40" t="s">
        <v>53</v>
      </c>
      <c r="L697" s="40">
        <v>206</v>
      </c>
      <c r="M697" s="40">
        <v>739</v>
      </c>
      <c r="N697" s="40">
        <v>502</v>
      </c>
      <c r="O697" s="41">
        <v>1774</v>
      </c>
      <c r="P697" s="41">
        <v>200</v>
      </c>
      <c r="Q697" s="41">
        <v>200</v>
      </c>
      <c r="R697" s="41"/>
      <c r="S697" s="41">
        <v>200</v>
      </c>
      <c r="T697" s="41"/>
      <c r="U697" s="41"/>
      <c r="V697" s="41"/>
      <c r="W697" s="42" t="s">
        <v>122</v>
      </c>
      <c r="X697" s="42" t="s">
        <v>250</v>
      </c>
      <c r="Y697" s="34" t="s">
        <v>1172</v>
      </c>
    </row>
    <row r="698" s="2" customFormat="1" ht="84" customHeight="1" spans="1:25">
      <c r="A698" s="33">
        <v>663</v>
      </c>
      <c r="B698" s="33" t="s">
        <v>2210</v>
      </c>
      <c r="C698" s="35" t="s">
        <v>2211</v>
      </c>
      <c r="D698" s="40" t="s">
        <v>49</v>
      </c>
      <c r="E698" s="35" t="s">
        <v>2212</v>
      </c>
      <c r="F698" s="34">
        <v>1</v>
      </c>
      <c r="G698" s="35" t="s">
        <v>122</v>
      </c>
      <c r="H698" s="35" t="s">
        <v>756</v>
      </c>
      <c r="I698" s="35" t="s">
        <v>60</v>
      </c>
      <c r="J698" s="40" t="s">
        <v>53</v>
      </c>
      <c r="K698" s="35" t="s">
        <v>60</v>
      </c>
      <c r="L698" s="40">
        <v>150</v>
      </c>
      <c r="M698" s="40">
        <v>168</v>
      </c>
      <c r="N698" s="40">
        <v>425</v>
      </c>
      <c r="O698" s="41">
        <v>1596</v>
      </c>
      <c r="P698" s="41">
        <v>90</v>
      </c>
      <c r="Q698" s="41">
        <v>90</v>
      </c>
      <c r="R698" s="41"/>
      <c r="S698" s="41">
        <v>90</v>
      </c>
      <c r="T698" s="41"/>
      <c r="U698" s="41"/>
      <c r="V698" s="41"/>
      <c r="W698" s="42" t="s">
        <v>122</v>
      </c>
      <c r="X698" s="42" t="s">
        <v>250</v>
      </c>
      <c r="Y698" s="34" t="s">
        <v>1172</v>
      </c>
    </row>
    <row r="699" s="2" customFormat="1" ht="84" customHeight="1" spans="1:25">
      <c r="A699" s="33">
        <v>664</v>
      </c>
      <c r="B699" s="33" t="s">
        <v>2213</v>
      </c>
      <c r="C699" s="35" t="s">
        <v>2214</v>
      </c>
      <c r="D699" s="40" t="s">
        <v>49</v>
      </c>
      <c r="E699" s="35" t="s">
        <v>2215</v>
      </c>
      <c r="F699" s="34">
        <v>1</v>
      </c>
      <c r="G699" s="35" t="s">
        <v>122</v>
      </c>
      <c r="H699" s="35" t="s">
        <v>414</v>
      </c>
      <c r="I699" s="40" t="s">
        <v>53</v>
      </c>
      <c r="J699" s="40" t="s">
        <v>53</v>
      </c>
      <c r="K699" s="40" t="s">
        <v>60</v>
      </c>
      <c r="L699" s="40">
        <v>146</v>
      </c>
      <c r="M699" s="40">
        <v>489</v>
      </c>
      <c r="N699" s="40">
        <v>418</v>
      </c>
      <c r="O699" s="41">
        <v>1485</v>
      </c>
      <c r="P699" s="41">
        <v>100</v>
      </c>
      <c r="Q699" s="41">
        <v>100</v>
      </c>
      <c r="R699" s="41"/>
      <c r="S699" s="41">
        <v>100</v>
      </c>
      <c r="T699" s="41"/>
      <c r="U699" s="41"/>
      <c r="V699" s="41"/>
      <c r="W699" s="42" t="s">
        <v>122</v>
      </c>
      <c r="X699" s="42" t="s">
        <v>250</v>
      </c>
      <c r="Y699" s="34" t="s">
        <v>1172</v>
      </c>
    </row>
    <row r="700" s="2" customFormat="1" ht="84" customHeight="1" spans="1:25">
      <c r="A700" s="33">
        <v>665</v>
      </c>
      <c r="B700" s="33" t="s">
        <v>2216</v>
      </c>
      <c r="C700" s="35" t="s">
        <v>2217</v>
      </c>
      <c r="D700" s="40" t="s">
        <v>49</v>
      </c>
      <c r="E700" s="35" t="s">
        <v>2218</v>
      </c>
      <c r="F700" s="34">
        <v>1</v>
      </c>
      <c r="G700" s="35" t="s">
        <v>122</v>
      </c>
      <c r="H700" s="35" t="s">
        <v>908</v>
      </c>
      <c r="I700" s="40" t="s">
        <v>60</v>
      </c>
      <c r="J700" s="40" t="s">
        <v>53</v>
      </c>
      <c r="K700" s="40" t="s">
        <v>53</v>
      </c>
      <c r="L700" s="40">
        <v>125</v>
      </c>
      <c r="M700" s="40">
        <v>433</v>
      </c>
      <c r="N700" s="40">
        <v>315</v>
      </c>
      <c r="O700" s="41">
        <v>1062</v>
      </c>
      <c r="P700" s="41">
        <v>92.61</v>
      </c>
      <c r="Q700" s="41">
        <v>92.61</v>
      </c>
      <c r="R700" s="41"/>
      <c r="S700" s="41">
        <v>92.61</v>
      </c>
      <c r="T700" s="41"/>
      <c r="U700" s="41"/>
      <c r="V700" s="41"/>
      <c r="W700" s="42" t="s">
        <v>122</v>
      </c>
      <c r="X700" s="42" t="s">
        <v>250</v>
      </c>
      <c r="Y700" s="34" t="s">
        <v>1172</v>
      </c>
    </row>
    <row r="701" s="2" customFormat="1" ht="84" customHeight="1" spans="1:25">
      <c r="A701" s="33">
        <v>666</v>
      </c>
      <c r="B701" s="33" t="s">
        <v>2219</v>
      </c>
      <c r="C701" s="35" t="s">
        <v>2220</v>
      </c>
      <c r="D701" s="40" t="s">
        <v>49</v>
      </c>
      <c r="E701" s="35" t="s">
        <v>2221</v>
      </c>
      <c r="F701" s="34">
        <v>1</v>
      </c>
      <c r="G701" s="35" t="s">
        <v>122</v>
      </c>
      <c r="H701" s="35" t="s">
        <v>414</v>
      </c>
      <c r="I701" s="40" t="s">
        <v>53</v>
      </c>
      <c r="J701" s="40" t="s">
        <v>53</v>
      </c>
      <c r="K701" s="40" t="s">
        <v>60</v>
      </c>
      <c r="L701" s="40">
        <v>35</v>
      </c>
      <c r="M701" s="40">
        <v>116</v>
      </c>
      <c r="N701" s="40">
        <v>105</v>
      </c>
      <c r="O701" s="41">
        <v>422</v>
      </c>
      <c r="P701" s="41">
        <v>8</v>
      </c>
      <c r="Q701" s="41">
        <v>8</v>
      </c>
      <c r="R701" s="41"/>
      <c r="S701" s="41">
        <v>8</v>
      </c>
      <c r="T701" s="41"/>
      <c r="U701" s="41"/>
      <c r="V701" s="41"/>
      <c r="W701" s="42" t="s">
        <v>122</v>
      </c>
      <c r="X701" s="42" t="s">
        <v>250</v>
      </c>
      <c r="Y701" s="34" t="s">
        <v>1172</v>
      </c>
    </row>
    <row r="702" s="2" customFormat="1" ht="122" customHeight="1" spans="1:25">
      <c r="A702" s="33">
        <v>667</v>
      </c>
      <c r="B702" s="33" t="s">
        <v>2222</v>
      </c>
      <c r="C702" s="35" t="s">
        <v>2223</v>
      </c>
      <c r="D702" s="40" t="s">
        <v>49</v>
      </c>
      <c r="E702" s="35" t="s">
        <v>2224</v>
      </c>
      <c r="F702" s="34">
        <v>1</v>
      </c>
      <c r="G702" s="35" t="s">
        <v>166</v>
      </c>
      <c r="H702" s="35" t="s">
        <v>1786</v>
      </c>
      <c r="I702" s="35" t="s">
        <v>60</v>
      </c>
      <c r="J702" s="40" t="s">
        <v>53</v>
      </c>
      <c r="K702" s="40" t="s">
        <v>53</v>
      </c>
      <c r="L702" s="40">
        <v>29</v>
      </c>
      <c r="M702" s="40">
        <v>135</v>
      </c>
      <c r="N702" s="40">
        <v>50</v>
      </c>
      <c r="O702" s="41">
        <v>211</v>
      </c>
      <c r="P702" s="41">
        <v>200</v>
      </c>
      <c r="Q702" s="41">
        <v>200</v>
      </c>
      <c r="R702" s="41"/>
      <c r="S702" s="41">
        <v>200</v>
      </c>
      <c r="T702" s="41"/>
      <c r="U702" s="41"/>
      <c r="V702" s="41"/>
      <c r="W702" s="42" t="s">
        <v>166</v>
      </c>
      <c r="X702" s="42" t="s">
        <v>250</v>
      </c>
      <c r="Y702" s="42" t="s">
        <v>1172</v>
      </c>
    </row>
    <row r="703" s="2" customFormat="1" ht="84" customHeight="1" spans="1:25">
      <c r="A703" s="33">
        <v>668</v>
      </c>
      <c r="B703" s="33" t="s">
        <v>2225</v>
      </c>
      <c r="C703" s="35" t="s">
        <v>2226</v>
      </c>
      <c r="D703" s="40" t="s">
        <v>49</v>
      </c>
      <c r="E703" s="35" t="s">
        <v>2227</v>
      </c>
      <c r="F703" s="34">
        <v>1</v>
      </c>
      <c r="G703" s="35" t="s">
        <v>166</v>
      </c>
      <c r="H703" s="35" t="s">
        <v>901</v>
      </c>
      <c r="I703" s="40" t="s">
        <v>53</v>
      </c>
      <c r="J703" s="40" t="s">
        <v>53</v>
      </c>
      <c r="K703" s="40" t="s">
        <v>53</v>
      </c>
      <c r="L703" s="40">
        <v>56</v>
      </c>
      <c r="M703" s="40">
        <v>188</v>
      </c>
      <c r="N703" s="40">
        <v>95</v>
      </c>
      <c r="O703" s="41">
        <v>371</v>
      </c>
      <c r="P703" s="41">
        <v>150</v>
      </c>
      <c r="Q703" s="41">
        <v>150</v>
      </c>
      <c r="R703" s="41"/>
      <c r="S703" s="41">
        <v>150</v>
      </c>
      <c r="T703" s="41"/>
      <c r="U703" s="41"/>
      <c r="V703" s="41"/>
      <c r="W703" s="42" t="s">
        <v>166</v>
      </c>
      <c r="X703" s="42" t="s">
        <v>250</v>
      </c>
      <c r="Y703" s="42" t="s">
        <v>1172</v>
      </c>
    </row>
    <row r="704" s="2" customFormat="1" ht="84" customHeight="1" spans="1:25">
      <c r="A704" s="33">
        <v>669</v>
      </c>
      <c r="B704" s="33" t="s">
        <v>2228</v>
      </c>
      <c r="C704" s="35" t="s">
        <v>2229</v>
      </c>
      <c r="D704" s="40" t="s">
        <v>49</v>
      </c>
      <c r="E704" s="35" t="s">
        <v>2230</v>
      </c>
      <c r="F704" s="34">
        <v>1</v>
      </c>
      <c r="G704" s="35" t="s">
        <v>166</v>
      </c>
      <c r="H704" s="35" t="s">
        <v>1084</v>
      </c>
      <c r="I704" s="40" t="s">
        <v>53</v>
      </c>
      <c r="J704" s="40" t="s">
        <v>53</v>
      </c>
      <c r="K704" s="40" t="s">
        <v>53</v>
      </c>
      <c r="L704" s="40">
        <v>120</v>
      </c>
      <c r="M704" s="40">
        <v>633</v>
      </c>
      <c r="N704" s="40">
        <v>260</v>
      </c>
      <c r="O704" s="41">
        <v>1135</v>
      </c>
      <c r="P704" s="41">
        <v>250</v>
      </c>
      <c r="Q704" s="41">
        <v>250</v>
      </c>
      <c r="R704" s="41"/>
      <c r="S704" s="41">
        <v>110</v>
      </c>
      <c r="T704" s="41"/>
      <c r="U704" s="41">
        <v>140</v>
      </c>
      <c r="V704" s="41"/>
      <c r="W704" s="42" t="s">
        <v>166</v>
      </c>
      <c r="X704" s="42" t="s">
        <v>250</v>
      </c>
      <c r="Y704" s="42" t="s">
        <v>1172</v>
      </c>
    </row>
    <row r="705" s="2" customFormat="1" ht="84" customHeight="1" spans="1:25">
      <c r="A705" s="33">
        <v>670</v>
      </c>
      <c r="B705" s="33" t="s">
        <v>2231</v>
      </c>
      <c r="C705" s="35" t="s">
        <v>2232</v>
      </c>
      <c r="D705" s="40" t="s">
        <v>49</v>
      </c>
      <c r="E705" s="35" t="s">
        <v>2233</v>
      </c>
      <c r="F705" s="34">
        <v>1</v>
      </c>
      <c r="G705" s="35" t="s">
        <v>166</v>
      </c>
      <c r="H705" s="35" t="s">
        <v>916</v>
      </c>
      <c r="I705" s="40" t="s">
        <v>53</v>
      </c>
      <c r="J705" s="40" t="s">
        <v>53</v>
      </c>
      <c r="K705" s="40" t="s">
        <v>53</v>
      </c>
      <c r="L705" s="40">
        <v>40</v>
      </c>
      <c r="M705" s="40">
        <v>175</v>
      </c>
      <c r="N705" s="40">
        <v>89</v>
      </c>
      <c r="O705" s="41">
        <v>356</v>
      </c>
      <c r="P705" s="41">
        <v>200</v>
      </c>
      <c r="Q705" s="41">
        <v>200</v>
      </c>
      <c r="R705" s="41"/>
      <c r="S705" s="41"/>
      <c r="T705" s="41"/>
      <c r="U705" s="41">
        <v>200</v>
      </c>
      <c r="V705" s="41"/>
      <c r="W705" s="42" t="s">
        <v>166</v>
      </c>
      <c r="X705" s="42" t="s">
        <v>250</v>
      </c>
      <c r="Y705" s="42" t="s">
        <v>1172</v>
      </c>
    </row>
    <row r="706" s="2" customFormat="1" ht="84" customHeight="1" spans="1:25">
      <c r="A706" s="33">
        <v>671</v>
      </c>
      <c r="B706" s="33" t="s">
        <v>2234</v>
      </c>
      <c r="C706" s="35" t="s">
        <v>2235</v>
      </c>
      <c r="D706" s="40" t="s">
        <v>49</v>
      </c>
      <c r="E706" s="35" t="s">
        <v>2236</v>
      </c>
      <c r="F706" s="34">
        <v>1</v>
      </c>
      <c r="G706" s="35" t="s">
        <v>166</v>
      </c>
      <c r="H706" s="35" t="s">
        <v>1009</v>
      </c>
      <c r="I706" s="40" t="s">
        <v>60</v>
      </c>
      <c r="J706" s="40" t="s">
        <v>53</v>
      </c>
      <c r="K706" s="40" t="s">
        <v>53</v>
      </c>
      <c r="L706" s="40">
        <v>56</v>
      </c>
      <c r="M706" s="40">
        <v>135</v>
      </c>
      <c r="N706" s="40">
        <v>106</v>
      </c>
      <c r="O706" s="41">
        <v>308</v>
      </c>
      <c r="P706" s="41">
        <v>100</v>
      </c>
      <c r="Q706" s="41">
        <v>100</v>
      </c>
      <c r="R706" s="41"/>
      <c r="S706" s="41"/>
      <c r="T706" s="41"/>
      <c r="U706" s="41">
        <v>100</v>
      </c>
      <c r="V706" s="41"/>
      <c r="W706" s="42" t="s">
        <v>166</v>
      </c>
      <c r="X706" s="42" t="s">
        <v>250</v>
      </c>
      <c r="Y706" s="42" t="s">
        <v>1172</v>
      </c>
    </row>
    <row r="707" s="2" customFormat="1" ht="84" customHeight="1" spans="1:25">
      <c r="A707" s="33">
        <v>672</v>
      </c>
      <c r="B707" s="33" t="s">
        <v>2237</v>
      </c>
      <c r="C707" s="35" t="s">
        <v>2238</v>
      </c>
      <c r="D707" s="40" t="s">
        <v>49</v>
      </c>
      <c r="E707" s="35" t="s">
        <v>2239</v>
      </c>
      <c r="F707" s="34">
        <v>1</v>
      </c>
      <c r="G707" s="35" t="s">
        <v>166</v>
      </c>
      <c r="H707" s="35" t="s">
        <v>778</v>
      </c>
      <c r="I707" s="40" t="s">
        <v>60</v>
      </c>
      <c r="J707" s="40" t="s">
        <v>53</v>
      </c>
      <c r="K707" s="40" t="s">
        <v>53</v>
      </c>
      <c r="L707" s="40">
        <v>26</v>
      </c>
      <c r="M707" s="40">
        <v>88</v>
      </c>
      <c r="N707" s="40">
        <v>51</v>
      </c>
      <c r="O707" s="41">
        <v>199</v>
      </c>
      <c r="P707" s="41">
        <v>100</v>
      </c>
      <c r="Q707" s="41">
        <v>100</v>
      </c>
      <c r="R707" s="41"/>
      <c r="S707" s="41">
        <v>100</v>
      </c>
      <c r="T707" s="41"/>
      <c r="U707" s="41"/>
      <c r="V707" s="41"/>
      <c r="W707" s="42" t="s">
        <v>166</v>
      </c>
      <c r="X707" s="42" t="s">
        <v>250</v>
      </c>
      <c r="Y707" s="42" t="s">
        <v>1172</v>
      </c>
    </row>
    <row r="708" s="2" customFormat="1" ht="84" customHeight="1" spans="1:25">
      <c r="A708" s="33">
        <v>673</v>
      </c>
      <c r="B708" s="33" t="s">
        <v>2240</v>
      </c>
      <c r="C708" s="35" t="s">
        <v>2241</v>
      </c>
      <c r="D708" s="40" t="s">
        <v>49</v>
      </c>
      <c r="E708" s="35" t="s">
        <v>2242</v>
      </c>
      <c r="F708" s="34">
        <v>1</v>
      </c>
      <c r="G708" s="35" t="s">
        <v>51</v>
      </c>
      <c r="H708" s="35" t="s">
        <v>973</v>
      </c>
      <c r="I708" s="40" t="s">
        <v>60</v>
      </c>
      <c r="J708" s="40" t="s">
        <v>53</v>
      </c>
      <c r="K708" s="40" t="s">
        <v>53</v>
      </c>
      <c r="L708" s="40">
        <v>21</v>
      </c>
      <c r="M708" s="40">
        <v>56</v>
      </c>
      <c r="N708" s="40">
        <v>48</v>
      </c>
      <c r="O708" s="41">
        <v>132</v>
      </c>
      <c r="P708" s="41">
        <v>10</v>
      </c>
      <c r="Q708" s="41">
        <v>10</v>
      </c>
      <c r="R708" s="41"/>
      <c r="S708" s="41">
        <v>10</v>
      </c>
      <c r="T708" s="41"/>
      <c r="U708" s="41"/>
      <c r="V708" s="41"/>
      <c r="W708" s="42" t="s">
        <v>51</v>
      </c>
      <c r="X708" s="42" t="s">
        <v>250</v>
      </c>
      <c r="Y708" s="42" t="s">
        <v>1172</v>
      </c>
    </row>
    <row r="709" s="2" customFormat="1" ht="84" customHeight="1" spans="1:25">
      <c r="A709" s="33">
        <v>674</v>
      </c>
      <c r="B709" s="33" t="s">
        <v>2243</v>
      </c>
      <c r="C709" s="35" t="s">
        <v>2244</v>
      </c>
      <c r="D709" s="40" t="s">
        <v>49</v>
      </c>
      <c r="E709" s="35" t="s">
        <v>2245</v>
      </c>
      <c r="F709" s="34">
        <v>1</v>
      </c>
      <c r="G709" s="35" t="s">
        <v>51</v>
      </c>
      <c r="H709" s="35" t="s">
        <v>332</v>
      </c>
      <c r="I709" s="40" t="s">
        <v>60</v>
      </c>
      <c r="J709" s="40" t="s">
        <v>53</v>
      </c>
      <c r="K709" s="40" t="s">
        <v>53</v>
      </c>
      <c r="L709" s="40">
        <v>90</v>
      </c>
      <c r="M709" s="40">
        <v>306</v>
      </c>
      <c r="N709" s="40">
        <v>334</v>
      </c>
      <c r="O709" s="41">
        <v>1045</v>
      </c>
      <c r="P709" s="41">
        <v>100</v>
      </c>
      <c r="Q709" s="41">
        <v>100</v>
      </c>
      <c r="R709" s="41"/>
      <c r="S709" s="41">
        <v>100</v>
      </c>
      <c r="T709" s="41"/>
      <c r="U709" s="41"/>
      <c r="V709" s="41"/>
      <c r="W709" s="42" t="s">
        <v>51</v>
      </c>
      <c r="X709" s="42" t="s">
        <v>250</v>
      </c>
      <c r="Y709" s="42" t="s">
        <v>1172</v>
      </c>
    </row>
    <row r="710" s="2" customFormat="1" ht="84" customHeight="1" spans="1:25">
      <c r="A710" s="33">
        <v>675</v>
      </c>
      <c r="B710" s="33" t="s">
        <v>2246</v>
      </c>
      <c r="C710" s="35" t="s">
        <v>2247</v>
      </c>
      <c r="D710" s="40" t="s">
        <v>49</v>
      </c>
      <c r="E710" s="35" t="s">
        <v>2248</v>
      </c>
      <c r="F710" s="34">
        <v>1</v>
      </c>
      <c r="G710" s="35" t="s">
        <v>51</v>
      </c>
      <c r="H710" s="35" t="s">
        <v>332</v>
      </c>
      <c r="I710" s="40" t="s">
        <v>60</v>
      </c>
      <c r="J710" s="40" t="s">
        <v>53</v>
      </c>
      <c r="K710" s="40" t="s">
        <v>53</v>
      </c>
      <c r="L710" s="40">
        <v>10</v>
      </c>
      <c r="M710" s="40">
        <v>38</v>
      </c>
      <c r="N710" s="40">
        <v>50</v>
      </c>
      <c r="O710" s="41">
        <v>160</v>
      </c>
      <c r="P710" s="41">
        <v>60</v>
      </c>
      <c r="Q710" s="41">
        <v>60</v>
      </c>
      <c r="R710" s="41"/>
      <c r="S710" s="41">
        <v>60</v>
      </c>
      <c r="T710" s="41"/>
      <c r="U710" s="41"/>
      <c r="V710" s="41"/>
      <c r="W710" s="42" t="s">
        <v>51</v>
      </c>
      <c r="X710" s="42" t="s">
        <v>250</v>
      </c>
      <c r="Y710" s="42" t="s">
        <v>1172</v>
      </c>
    </row>
    <row r="711" s="3" customFormat="1" ht="108" customHeight="1" spans="1:25">
      <c r="A711" s="57">
        <v>676</v>
      </c>
      <c r="B711" s="57" t="s">
        <v>2249</v>
      </c>
      <c r="C711" s="35" t="s">
        <v>2250</v>
      </c>
      <c r="D711" s="40" t="s">
        <v>49</v>
      </c>
      <c r="E711" s="35" t="s">
        <v>2251</v>
      </c>
      <c r="F711" s="34">
        <v>1</v>
      </c>
      <c r="G711" s="35" t="s">
        <v>51</v>
      </c>
      <c r="H711" s="35" t="s">
        <v>332</v>
      </c>
      <c r="I711" s="40" t="s">
        <v>60</v>
      </c>
      <c r="J711" s="40" t="s">
        <v>53</v>
      </c>
      <c r="K711" s="40" t="s">
        <v>53</v>
      </c>
      <c r="L711" s="40">
        <v>90</v>
      </c>
      <c r="M711" s="40">
        <v>306</v>
      </c>
      <c r="N711" s="40">
        <v>334</v>
      </c>
      <c r="O711" s="41">
        <v>1045</v>
      </c>
      <c r="P711" s="41">
        <v>80</v>
      </c>
      <c r="Q711" s="41">
        <v>80</v>
      </c>
      <c r="R711" s="41"/>
      <c r="S711" s="41">
        <v>80</v>
      </c>
      <c r="T711" s="41"/>
      <c r="U711" s="41"/>
      <c r="V711" s="41"/>
      <c r="W711" s="42" t="s">
        <v>51</v>
      </c>
      <c r="X711" s="42" t="s">
        <v>250</v>
      </c>
      <c r="Y711" s="42" t="s">
        <v>1172</v>
      </c>
    </row>
    <row r="712" s="2" customFormat="1" ht="85" customHeight="1" spans="1:25">
      <c r="A712" s="33">
        <v>677</v>
      </c>
      <c r="B712" s="33" t="s">
        <v>2252</v>
      </c>
      <c r="C712" s="35" t="s">
        <v>2253</v>
      </c>
      <c r="D712" s="40" t="s">
        <v>49</v>
      </c>
      <c r="E712" s="35" t="s">
        <v>2254</v>
      </c>
      <c r="F712" s="34">
        <v>1</v>
      </c>
      <c r="G712" s="35" t="s">
        <v>51</v>
      </c>
      <c r="H712" s="35" t="s">
        <v>611</v>
      </c>
      <c r="I712" s="40" t="s">
        <v>60</v>
      </c>
      <c r="J712" s="40" t="s">
        <v>53</v>
      </c>
      <c r="K712" s="40" t="s">
        <v>53</v>
      </c>
      <c r="L712" s="40">
        <v>18</v>
      </c>
      <c r="M712" s="40">
        <v>57</v>
      </c>
      <c r="N712" s="40">
        <v>80</v>
      </c>
      <c r="O712" s="41">
        <v>286</v>
      </c>
      <c r="P712" s="41">
        <v>50</v>
      </c>
      <c r="Q712" s="41">
        <v>50</v>
      </c>
      <c r="R712" s="41"/>
      <c r="S712" s="41">
        <v>50</v>
      </c>
      <c r="T712" s="41"/>
      <c r="U712" s="41"/>
      <c r="V712" s="41"/>
      <c r="W712" s="42" t="s">
        <v>51</v>
      </c>
      <c r="X712" s="42" t="s">
        <v>250</v>
      </c>
      <c r="Y712" s="42" t="s">
        <v>1172</v>
      </c>
    </row>
    <row r="713" s="2" customFormat="1" ht="84" customHeight="1" spans="1:25">
      <c r="A713" s="33">
        <v>678</v>
      </c>
      <c r="B713" s="33" t="s">
        <v>2255</v>
      </c>
      <c r="C713" s="35" t="s">
        <v>2256</v>
      </c>
      <c r="D713" s="40" t="s">
        <v>49</v>
      </c>
      <c r="E713" s="35" t="s">
        <v>2257</v>
      </c>
      <c r="F713" s="34">
        <v>1</v>
      </c>
      <c r="G713" s="35" t="s">
        <v>51</v>
      </c>
      <c r="H713" s="35" t="s">
        <v>607</v>
      </c>
      <c r="I713" s="40" t="s">
        <v>60</v>
      </c>
      <c r="J713" s="40" t="s">
        <v>53</v>
      </c>
      <c r="K713" s="40" t="s">
        <v>53</v>
      </c>
      <c r="L713" s="40">
        <v>192</v>
      </c>
      <c r="M713" s="40">
        <v>563</v>
      </c>
      <c r="N713" s="40">
        <v>458</v>
      </c>
      <c r="O713" s="41">
        <v>1437</v>
      </c>
      <c r="P713" s="41">
        <v>50</v>
      </c>
      <c r="Q713" s="41">
        <v>50</v>
      </c>
      <c r="R713" s="41"/>
      <c r="S713" s="41">
        <v>50</v>
      </c>
      <c r="T713" s="41"/>
      <c r="U713" s="41"/>
      <c r="V713" s="41"/>
      <c r="W713" s="42" t="s">
        <v>51</v>
      </c>
      <c r="X713" s="42" t="s">
        <v>250</v>
      </c>
      <c r="Y713" s="42" t="s">
        <v>1172</v>
      </c>
    </row>
    <row r="714" s="2" customFormat="1" ht="84" customHeight="1" spans="1:25">
      <c r="A714" s="33">
        <v>679</v>
      </c>
      <c r="B714" s="33" t="s">
        <v>2258</v>
      </c>
      <c r="C714" s="35" t="s">
        <v>2259</v>
      </c>
      <c r="D714" s="40" t="s">
        <v>49</v>
      </c>
      <c r="E714" s="35" t="s">
        <v>2260</v>
      </c>
      <c r="F714" s="34">
        <v>1</v>
      </c>
      <c r="G714" s="35" t="s">
        <v>51</v>
      </c>
      <c r="H714" s="35" t="s">
        <v>225</v>
      </c>
      <c r="I714" s="40" t="s">
        <v>60</v>
      </c>
      <c r="J714" s="40" t="s">
        <v>53</v>
      </c>
      <c r="K714" s="40" t="s">
        <v>60</v>
      </c>
      <c r="L714" s="40">
        <v>31</v>
      </c>
      <c r="M714" s="40">
        <v>93</v>
      </c>
      <c r="N714" s="40">
        <v>105</v>
      </c>
      <c r="O714" s="41">
        <v>315</v>
      </c>
      <c r="P714" s="41">
        <v>40</v>
      </c>
      <c r="Q714" s="41">
        <v>40</v>
      </c>
      <c r="R714" s="41"/>
      <c r="S714" s="41">
        <v>40</v>
      </c>
      <c r="T714" s="41"/>
      <c r="U714" s="41"/>
      <c r="V714" s="41"/>
      <c r="W714" s="42" t="s">
        <v>51</v>
      </c>
      <c r="X714" s="42" t="s">
        <v>250</v>
      </c>
      <c r="Y714" s="42" t="s">
        <v>1172</v>
      </c>
    </row>
    <row r="715" s="2" customFormat="1" ht="84" customHeight="1" spans="1:25">
      <c r="A715" s="33">
        <v>680</v>
      </c>
      <c r="B715" s="33" t="s">
        <v>2261</v>
      </c>
      <c r="C715" s="35" t="s">
        <v>2262</v>
      </c>
      <c r="D715" s="40" t="s">
        <v>49</v>
      </c>
      <c r="E715" s="35" t="s">
        <v>2263</v>
      </c>
      <c r="F715" s="34">
        <v>1</v>
      </c>
      <c r="G715" s="35" t="s">
        <v>51</v>
      </c>
      <c r="H715" s="35" t="s">
        <v>328</v>
      </c>
      <c r="I715" s="40" t="s">
        <v>53</v>
      </c>
      <c r="J715" s="40" t="s">
        <v>53</v>
      </c>
      <c r="K715" s="40" t="s">
        <v>60</v>
      </c>
      <c r="L715" s="40">
        <v>34</v>
      </c>
      <c r="M715" s="40">
        <v>134</v>
      </c>
      <c r="N715" s="40">
        <v>106</v>
      </c>
      <c r="O715" s="41">
        <v>335</v>
      </c>
      <c r="P715" s="41">
        <v>50</v>
      </c>
      <c r="Q715" s="41">
        <v>50</v>
      </c>
      <c r="R715" s="41"/>
      <c r="S715" s="41">
        <v>50</v>
      </c>
      <c r="T715" s="41"/>
      <c r="U715" s="41"/>
      <c r="V715" s="41"/>
      <c r="W715" s="42" t="s">
        <v>51</v>
      </c>
      <c r="X715" s="42" t="s">
        <v>250</v>
      </c>
      <c r="Y715" s="42" t="s">
        <v>1172</v>
      </c>
    </row>
    <row r="716" s="2" customFormat="1" ht="84" customHeight="1" spans="1:25">
      <c r="A716" s="33">
        <v>681</v>
      </c>
      <c r="B716" s="33" t="s">
        <v>2264</v>
      </c>
      <c r="C716" s="35" t="s">
        <v>2265</v>
      </c>
      <c r="D716" s="40" t="s">
        <v>49</v>
      </c>
      <c r="E716" s="35" t="s">
        <v>2266</v>
      </c>
      <c r="F716" s="34">
        <v>1</v>
      </c>
      <c r="G716" s="35" t="s">
        <v>51</v>
      </c>
      <c r="H716" s="35" t="s">
        <v>791</v>
      </c>
      <c r="I716" s="40" t="s">
        <v>60</v>
      </c>
      <c r="J716" s="40" t="s">
        <v>53</v>
      </c>
      <c r="K716" s="40" t="s">
        <v>60</v>
      </c>
      <c r="L716" s="40">
        <v>38</v>
      </c>
      <c r="M716" s="40">
        <v>120</v>
      </c>
      <c r="N716" s="40">
        <v>48</v>
      </c>
      <c r="O716" s="41">
        <v>185</v>
      </c>
      <c r="P716" s="41">
        <v>50</v>
      </c>
      <c r="Q716" s="41">
        <v>50</v>
      </c>
      <c r="R716" s="41"/>
      <c r="S716" s="41">
        <v>50</v>
      </c>
      <c r="T716" s="41"/>
      <c r="U716" s="41"/>
      <c r="V716" s="41"/>
      <c r="W716" s="42" t="s">
        <v>51</v>
      </c>
      <c r="X716" s="42" t="s">
        <v>250</v>
      </c>
      <c r="Y716" s="42" t="s">
        <v>1172</v>
      </c>
    </row>
    <row r="717" s="2" customFormat="1" ht="84" customHeight="1" spans="1:25">
      <c r="A717" s="33">
        <v>682</v>
      </c>
      <c r="B717" s="33" t="s">
        <v>2267</v>
      </c>
      <c r="C717" s="35" t="s">
        <v>2268</v>
      </c>
      <c r="D717" s="40" t="s">
        <v>49</v>
      </c>
      <c r="E717" s="35" t="s">
        <v>2269</v>
      </c>
      <c r="F717" s="34">
        <v>1</v>
      </c>
      <c r="G717" s="35" t="s">
        <v>51</v>
      </c>
      <c r="H717" s="35" t="s">
        <v>324</v>
      </c>
      <c r="I717" s="35" t="s">
        <v>53</v>
      </c>
      <c r="J717" s="35" t="s">
        <v>53</v>
      </c>
      <c r="K717" s="35" t="s">
        <v>53</v>
      </c>
      <c r="L717" s="40">
        <v>164</v>
      </c>
      <c r="M717" s="40">
        <v>465</v>
      </c>
      <c r="N717" s="40">
        <v>327</v>
      </c>
      <c r="O717" s="41">
        <v>1082</v>
      </c>
      <c r="P717" s="41">
        <v>36</v>
      </c>
      <c r="Q717" s="41">
        <v>36</v>
      </c>
      <c r="R717" s="41"/>
      <c r="S717" s="41">
        <v>36</v>
      </c>
      <c r="T717" s="41"/>
      <c r="U717" s="41"/>
      <c r="V717" s="41"/>
      <c r="W717" s="42" t="s">
        <v>51</v>
      </c>
      <c r="X717" s="42" t="s">
        <v>250</v>
      </c>
      <c r="Y717" s="42" t="s">
        <v>1172</v>
      </c>
    </row>
    <row r="718" s="2" customFormat="1" ht="84" customHeight="1" spans="1:25">
      <c r="A718" s="33">
        <v>683</v>
      </c>
      <c r="B718" s="33" t="s">
        <v>2270</v>
      </c>
      <c r="C718" s="35" t="s">
        <v>2271</v>
      </c>
      <c r="D718" s="40" t="s">
        <v>49</v>
      </c>
      <c r="E718" s="35" t="s">
        <v>2272</v>
      </c>
      <c r="F718" s="34">
        <v>1</v>
      </c>
      <c r="G718" s="35" t="s">
        <v>112</v>
      </c>
      <c r="H718" s="35" t="s">
        <v>1970</v>
      </c>
      <c r="I718" s="40" t="s">
        <v>60</v>
      </c>
      <c r="J718" s="40" t="s">
        <v>53</v>
      </c>
      <c r="K718" s="40" t="s">
        <v>53</v>
      </c>
      <c r="L718" s="40">
        <v>88</v>
      </c>
      <c r="M718" s="40">
        <v>254</v>
      </c>
      <c r="N718" s="40">
        <v>313</v>
      </c>
      <c r="O718" s="41">
        <v>939</v>
      </c>
      <c r="P718" s="41">
        <v>32</v>
      </c>
      <c r="Q718" s="41">
        <v>32</v>
      </c>
      <c r="R718" s="41"/>
      <c r="S718" s="41">
        <v>32</v>
      </c>
      <c r="T718" s="41"/>
      <c r="U718" s="41"/>
      <c r="V718" s="41"/>
      <c r="W718" s="42" t="s">
        <v>112</v>
      </c>
      <c r="X718" s="42" t="s">
        <v>250</v>
      </c>
      <c r="Y718" s="42" t="s">
        <v>1172</v>
      </c>
    </row>
    <row r="719" s="2" customFormat="1" ht="84" customHeight="1" spans="1:25">
      <c r="A719" s="33">
        <v>684</v>
      </c>
      <c r="B719" s="33" t="s">
        <v>2273</v>
      </c>
      <c r="C719" s="35" t="s">
        <v>2274</v>
      </c>
      <c r="D719" s="40" t="s">
        <v>49</v>
      </c>
      <c r="E719" s="35" t="s">
        <v>2275</v>
      </c>
      <c r="F719" s="34">
        <v>1</v>
      </c>
      <c r="G719" s="35" t="s">
        <v>112</v>
      </c>
      <c r="H719" s="35" t="s">
        <v>676</v>
      </c>
      <c r="I719" s="40" t="s">
        <v>60</v>
      </c>
      <c r="J719" s="40" t="s">
        <v>53</v>
      </c>
      <c r="K719" s="40" t="s">
        <v>60</v>
      </c>
      <c r="L719" s="40">
        <v>105</v>
      </c>
      <c r="M719" s="40">
        <v>352</v>
      </c>
      <c r="N719" s="40">
        <v>336</v>
      </c>
      <c r="O719" s="41">
        <v>1175</v>
      </c>
      <c r="P719" s="41">
        <v>50</v>
      </c>
      <c r="Q719" s="41">
        <v>50</v>
      </c>
      <c r="R719" s="41"/>
      <c r="S719" s="41">
        <v>50</v>
      </c>
      <c r="T719" s="41"/>
      <c r="U719" s="41"/>
      <c r="V719" s="41"/>
      <c r="W719" s="42" t="s">
        <v>112</v>
      </c>
      <c r="X719" s="42" t="s">
        <v>250</v>
      </c>
      <c r="Y719" s="42" t="s">
        <v>1172</v>
      </c>
    </row>
    <row r="720" s="2" customFormat="1" ht="84" customHeight="1" spans="1:25">
      <c r="A720" s="33">
        <v>685</v>
      </c>
      <c r="B720" s="33" t="s">
        <v>2276</v>
      </c>
      <c r="C720" s="35" t="s">
        <v>2277</v>
      </c>
      <c r="D720" s="40" t="s">
        <v>49</v>
      </c>
      <c r="E720" s="35" t="s">
        <v>2278</v>
      </c>
      <c r="F720" s="34">
        <v>1</v>
      </c>
      <c r="G720" s="35" t="s">
        <v>112</v>
      </c>
      <c r="H720" s="35" t="s">
        <v>795</v>
      </c>
      <c r="I720" s="40" t="s">
        <v>53</v>
      </c>
      <c r="J720" s="40" t="s">
        <v>53</v>
      </c>
      <c r="K720" s="40" t="s">
        <v>60</v>
      </c>
      <c r="L720" s="40">
        <v>54</v>
      </c>
      <c r="M720" s="40">
        <v>146</v>
      </c>
      <c r="N720" s="40">
        <v>249</v>
      </c>
      <c r="O720" s="41">
        <v>845</v>
      </c>
      <c r="P720" s="41">
        <v>50</v>
      </c>
      <c r="Q720" s="41">
        <v>50</v>
      </c>
      <c r="R720" s="41"/>
      <c r="S720" s="41">
        <v>50</v>
      </c>
      <c r="T720" s="41"/>
      <c r="U720" s="41"/>
      <c r="V720" s="41"/>
      <c r="W720" s="42" t="s">
        <v>112</v>
      </c>
      <c r="X720" s="42" t="s">
        <v>250</v>
      </c>
      <c r="Y720" s="42" t="s">
        <v>1172</v>
      </c>
    </row>
    <row r="721" s="2" customFormat="1" ht="84" customHeight="1" spans="1:25">
      <c r="A721" s="33">
        <v>686</v>
      </c>
      <c r="B721" s="33" t="s">
        <v>2279</v>
      </c>
      <c r="C721" s="35" t="s">
        <v>2280</v>
      </c>
      <c r="D721" s="40" t="s">
        <v>49</v>
      </c>
      <c r="E721" s="35" t="s">
        <v>2281</v>
      </c>
      <c r="F721" s="34">
        <v>1</v>
      </c>
      <c r="G721" s="35" t="s">
        <v>112</v>
      </c>
      <c r="H721" s="35" t="s">
        <v>421</v>
      </c>
      <c r="I721" s="35" t="s">
        <v>53</v>
      </c>
      <c r="J721" s="40" t="s">
        <v>53</v>
      </c>
      <c r="K721" s="40" t="s">
        <v>60</v>
      </c>
      <c r="L721" s="40">
        <v>82</v>
      </c>
      <c r="M721" s="40">
        <v>260</v>
      </c>
      <c r="N721" s="40">
        <v>212</v>
      </c>
      <c r="O721" s="41">
        <v>685</v>
      </c>
      <c r="P721" s="41">
        <v>110</v>
      </c>
      <c r="Q721" s="41">
        <v>110</v>
      </c>
      <c r="R721" s="41"/>
      <c r="S721" s="41">
        <v>110</v>
      </c>
      <c r="T721" s="41"/>
      <c r="U721" s="41"/>
      <c r="V721" s="41"/>
      <c r="W721" s="42" t="s">
        <v>112</v>
      </c>
      <c r="X721" s="42" t="s">
        <v>250</v>
      </c>
      <c r="Y721" s="42" t="s">
        <v>1172</v>
      </c>
    </row>
    <row r="722" s="2" customFormat="1" ht="84" customHeight="1" spans="1:25">
      <c r="A722" s="33">
        <v>687</v>
      </c>
      <c r="B722" s="33" t="s">
        <v>2282</v>
      </c>
      <c r="C722" s="35" t="s">
        <v>2283</v>
      </c>
      <c r="D722" s="40" t="s">
        <v>49</v>
      </c>
      <c r="E722" s="35" t="s">
        <v>2284</v>
      </c>
      <c r="F722" s="34">
        <v>1</v>
      </c>
      <c r="G722" s="35" t="s">
        <v>112</v>
      </c>
      <c r="H722" s="35" t="s">
        <v>799</v>
      </c>
      <c r="I722" s="35" t="s">
        <v>53</v>
      </c>
      <c r="J722" s="40" t="s">
        <v>53</v>
      </c>
      <c r="K722" s="40" t="s">
        <v>60</v>
      </c>
      <c r="L722" s="40">
        <v>121</v>
      </c>
      <c r="M722" s="40">
        <v>376</v>
      </c>
      <c r="N722" s="40">
        <v>336</v>
      </c>
      <c r="O722" s="41">
        <v>1010</v>
      </c>
      <c r="P722" s="41">
        <v>25</v>
      </c>
      <c r="Q722" s="41">
        <v>25</v>
      </c>
      <c r="R722" s="41"/>
      <c r="S722" s="41">
        <v>25</v>
      </c>
      <c r="T722" s="41"/>
      <c r="U722" s="41"/>
      <c r="V722" s="41"/>
      <c r="W722" s="42" t="s">
        <v>112</v>
      </c>
      <c r="X722" s="42" t="s">
        <v>250</v>
      </c>
      <c r="Y722" s="42" t="s">
        <v>1172</v>
      </c>
    </row>
    <row r="723" s="2" customFormat="1" ht="84" customHeight="1" spans="1:25">
      <c r="A723" s="33">
        <v>688</v>
      </c>
      <c r="B723" s="33" t="s">
        <v>2285</v>
      </c>
      <c r="C723" s="35" t="s">
        <v>2286</v>
      </c>
      <c r="D723" s="40" t="s">
        <v>49</v>
      </c>
      <c r="E723" s="35" t="s">
        <v>2287</v>
      </c>
      <c r="F723" s="34">
        <v>1</v>
      </c>
      <c r="G723" s="35" t="s">
        <v>112</v>
      </c>
      <c r="H723" s="35" t="s">
        <v>434</v>
      </c>
      <c r="I723" s="40" t="s">
        <v>53</v>
      </c>
      <c r="J723" s="40" t="s">
        <v>53</v>
      </c>
      <c r="K723" s="40" t="s">
        <v>53</v>
      </c>
      <c r="L723" s="40">
        <v>103</v>
      </c>
      <c r="M723" s="40">
        <v>317</v>
      </c>
      <c r="N723" s="40">
        <v>433</v>
      </c>
      <c r="O723" s="41">
        <v>1514</v>
      </c>
      <c r="P723" s="41">
        <v>95</v>
      </c>
      <c r="Q723" s="41">
        <v>95</v>
      </c>
      <c r="R723" s="41"/>
      <c r="S723" s="41">
        <v>95</v>
      </c>
      <c r="T723" s="41"/>
      <c r="U723" s="41"/>
      <c r="V723" s="41"/>
      <c r="W723" s="42" t="s">
        <v>112</v>
      </c>
      <c r="X723" s="42" t="s">
        <v>250</v>
      </c>
      <c r="Y723" s="42" t="s">
        <v>1172</v>
      </c>
    </row>
    <row r="724" s="2" customFormat="1" ht="84" customHeight="1" spans="1:25">
      <c r="A724" s="33">
        <v>689</v>
      </c>
      <c r="B724" s="33" t="s">
        <v>2288</v>
      </c>
      <c r="C724" s="35" t="s">
        <v>2289</v>
      </c>
      <c r="D724" s="40" t="s">
        <v>49</v>
      </c>
      <c r="E724" s="35" t="s">
        <v>2290</v>
      </c>
      <c r="F724" s="34">
        <v>1</v>
      </c>
      <c r="G724" s="35" t="s">
        <v>112</v>
      </c>
      <c r="H724" s="35" t="s">
        <v>806</v>
      </c>
      <c r="I724" s="40" t="s">
        <v>53</v>
      </c>
      <c r="J724" s="40" t="s">
        <v>53</v>
      </c>
      <c r="K724" s="40" t="s">
        <v>60</v>
      </c>
      <c r="L724" s="40">
        <v>82</v>
      </c>
      <c r="M724" s="40">
        <v>275</v>
      </c>
      <c r="N724" s="40">
        <v>375</v>
      </c>
      <c r="O724" s="41">
        <v>1176</v>
      </c>
      <c r="P724" s="41">
        <v>50</v>
      </c>
      <c r="Q724" s="41">
        <v>50</v>
      </c>
      <c r="R724" s="41"/>
      <c r="S724" s="41">
        <v>50</v>
      </c>
      <c r="T724" s="41"/>
      <c r="U724" s="41"/>
      <c r="V724" s="41"/>
      <c r="W724" s="42" t="s">
        <v>112</v>
      </c>
      <c r="X724" s="42" t="s">
        <v>250</v>
      </c>
      <c r="Y724" s="42" t="s">
        <v>1172</v>
      </c>
    </row>
    <row r="725" s="2" customFormat="1" ht="84" customHeight="1" spans="1:25">
      <c r="A725" s="33">
        <v>690</v>
      </c>
      <c r="B725" s="33" t="s">
        <v>2291</v>
      </c>
      <c r="C725" s="35" t="s">
        <v>2292</v>
      </c>
      <c r="D725" s="40" t="s">
        <v>49</v>
      </c>
      <c r="E725" s="35" t="s">
        <v>2293</v>
      </c>
      <c r="F725" s="34">
        <v>1</v>
      </c>
      <c r="G725" s="35" t="s">
        <v>112</v>
      </c>
      <c r="H725" s="35" t="s">
        <v>1364</v>
      </c>
      <c r="I725" s="40" t="s">
        <v>53</v>
      </c>
      <c r="J725" s="40" t="s">
        <v>53</v>
      </c>
      <c r="K725" s="40" t="s">
        <v>53</v>
      </c>
      <c r="L725" s="40">
        <v>7</v>
      </c>
      <c r="M725" s="40">
        <v>24</v>
      </c>
      <c r="N725" s="40">
        <v>29</v>
      </c>
      <c r="O725" s="41">
        <v>117</v>
      </c>
      <c r="P725" s="41">
        <v>80</v>
      </c>
      <c r="Q725" s="41">
        <v>80</v>
      </c>
      <c r="R725" s="41"/>
      <c r="S725" s="41">
        <v>80</v>
      </c>
      <c r="T725" s="41"/>
      <c r="U725" s="41"/>
      <c r="V725" s="41"/>
      <c r="W725" s="42" t="s">
        <v>112</v>
      </c>
      <c r="X725" s="42" t="s">
        <v>250</v>
      </c>
      <c r="Y725" s="42" t="s">
        <v>1172</v>
      </c>
    </row>
    <row r="726" s="2" customFormat="1" ht="84" customHeight="1" spans="1:25">
      <c r="A726" s="33">
        <v>691</v>
      </c>
      <c r="B726" s="33" t="s">
        <v>2294</v>
      </c>
      <c r="C726" s="35" t="s">
        <v>2295</v>
      </c>
      <c r="D726" s="40" t="s">
        <v>49</v>
      </c>
      <c r="E726" s="35" t="s">
        <v>2296</v>
      </c>
      <c r="F726" s="34">
        <v>1</v>
      </c>
      <c r="G726" s="35" t="s">
        <v>112</v>
      </c>
      <c r="H726" s="35" t="s">
        <v>935</v>
      </c>
      <c r="I726" s="40" t="s">
        <v>60</v>
      </c>
      <c r="J726" s="40" t="s">
        <v>53</v>
      </c>
      <c r="K726" s="40" t="s">
        <v>53</v>
      </c>
      <c r="L726" s="40">
        <v>99</v>
      </c>
      <c r="M726" s="40">
        <v>315</v>
      </c>
      <c r="N726" s="40">
        <v>353</v>
      </c>
      <c r="O726" s="41">
        <v>1152</v>
      </c>
      <c r="P726" s="41">
        <v>45</v>
      </c>
      <c r="Q726" s="41">
        <v>45</v>
      </c>
      <c r="R726" s="41"/>
      <c r="S726" s="41">
        <v>45</v>
      </c>
      <c r="T726" s="41"/>
      <c r="U726" s="41"/>
      <c r="V726" s="41"/>
      <c r="W726" s="42" t="s">
        <v>112</v>
      </c>
      <c r="X726" s="42" t="s">
        <v>250</v>
      </c>
      <c r="Y726" s="42" t="s">
        <v>1172</v>
      </c>
    </row>
    <row r="727" s="2" customFormat="1" ht="84" customHeight="1" spans="1:25">
      <c r="A727" s="33">
        <v>692</v>
      </c>
      <c r="B727" s="33" t="s">
        <v>2297</v>
      </c>
      <c r="C727" s="35" t="s">
        <v>2298</v>
      </c>
      <c r="D727" s="40" t="s">
        <v>49</v>
      </c>
      <c r="E727" s="35" t="s">
        <v>2293</v>
      </c>
      <c r="F727" s="34">
        <v>1</v>
      </c>
      <c r="G727" s="35" t="s">
        <v>112</v>
      </c>
      <c r="H727" s="35" t="s">
        <v>340</v>
      </c>
      <c r="I727" s="35" t="s">
        <v>60</v>
      </c>
      <c r="J727" s="35" t="s">
        <v>53</v>
      </c>
      <c r="K727" s="35" t="s">
        <v>53</v>
      </c>
      <c r="L727" s="40">
        <v>248</v>
      </c>
      <c r="M727" s="40">
        <v>833</v>
      </c>
      <c r="N727" s="40">
        <v>1035</v>
      </c>
      <c r="O727" s="41">
        <v>3523</v>
      </c>
      <c r="P727" s="41">
        <v>56.4</v>
      </c>
      <c r="Q727" s="41">
        <v>56.4</v>
      </c>
      <c r="R727" s="41"/>
      <c r="S727" s="41">
        <v>56.4</v>
      </c>
      <c r="T727" s="41"/>
      <c r="U727" s="41"/>
      <c r="V727" s="41"/>
      <c r="W727" s="42" t="s">
        <v>112</v>
      </c>
      <c r="X727" s="42" t="s">
        <v>250</v>
      </c>
      <c r="Y727" s="42" t="s">
        <v>1172</v>
      </c>
    </row>
    <row r="728" s="2" customFormat="1" ht="197" customHeight="1" spans="1:25">
      <c r="A728" s="33">
        <v>693</v>
      </c>
      <c r="B728" s="33" t="s">
        <v>2299</v>
      </c>
      <c r="C728" s="35" t="s">
        <v>2300</v>
      </c>
      <c r="D728" s="40" t="s">
        <v>49</v>
      </c>
      <c r="E728" s="35" t="s">
        <v>2301</v>
      </c>
      <c r="F728" s="34">
        <v>1</v>
      </c>
      <c r="G728" s="35" t="s">
        <v>132</v>
      </c>
      <c r="H728" s="35" t="s">
        <v>438</v>
      </c>
      <c r="I728" s="40" t="s">
        <v>60</v>
      </c>
      <c r="J728" s="40" t="s">
        <v>53</v>
      </c>
      <c r="K728" s="40" t="s">
        <v>53</v>
      </c>
      <c r="L728" s="40">
        <v>21</v>
      </c>
      <c r="M728" s="40">
        <v>76</v>
      </c>
      <c r="N728" s="40">
        <v>50</v>
      </c>
      <c r="O728" s="41">
        <v>178</v>
      </c>
      <c r="P728" s="41">
        <v>50</v>
      </c>
      <c r="Q728" s="41">
        <v>50</v>
      </c>
      <c r="R728" s="41"/>
      <c r="S728" s="41">
        <v>50</v>
      </c>
      <c r="T728" s="41"/>
      <c r="U728" s="41"/>
      <c r="V728" s="41"/>
      <c r="W728" s="42" t="s">
        <v>132</v>
      </c>
      <c r="X728" s="42" t="s">
        <v>250</v>
      </c>
      <c r="Y728" s="42" t="s">
        <v>1172</v>
      </c>
    </row>
    <row r="729" s="2" customFormat="1" ht="141" customHeight="1" spans="1:25">
      <c r="A729" s="33">
        <v>694</v>
      </c>
      <c r="B729" s="33" t="s">
        <v>2302</v>
      </c>
      <c r="C729" s="35" t="s">
        <v>2303</v>
      </c>
      <c r="D729" s="40" t="s">
        <v>49</v>
      </c>
      <c r="E729" s="35" t="s">
        <v>2304</v>
      </c>
      <c r="F729" s="34">
        <v>1</v>
      </c>
      <c r="G729" s="35" t="s">
        <v>132</v>
      </c>
      <c r="H729" s="35" t="s">
        <v>442</v>
      </c>
      <c r="I729" s="40" t="s">
        <v>60</v>
      </c>
      <c r="J729" s="40" t="s">
        <v>53</v>
      </c>
      <c r="K729" s="40" t="s">
        <v>53</v>
      </c>
      <c r="L729" s="40">
        <v>29</v>
      </c>
      <c r="M729" s="40">
        <v>40</v>
      </c>
      <c r="N729" s="40">
        <v>104</v>
      </c>
      <c r="O729" s="41">
        <v>436</v>
      </c>
      <c r="P729" s="41">
        <v>95</v>
      </c>
      <c r="Q729" s="41">
        <v>95</v>
      </c>
      <c r="R729" s="41"/>
      <c r="S729" s="41">
        <v>95</v>
      </c>
      <c r="T729" s="41"/>
      <c r="U729" s="41"/>
      <c r="V729" s="41"/>
      <c r="W729" s="42" t="s">
        <v>132</v>
      </c>
      <c r="X729" s="42" t="s">
        <v>284</v>
      </c>
      <c r="Y729" s="42" t="s">
        <v>1172</v>
      </c>
    </row>
    <row r="730" s="2" customFormat="1" ht="119" customHeight="1" spans="1:25">
      <c r="A730" s="33">
        <v>695</v>
      </c>
      <c r="B730" s="33" t="s">
        <v>2305</v>
      </c>
      <c r="C730" s="35" t="s">
        <v>2306</v>
      </c>
      <c r="D730" s="40" t="s">
        <v>49</v>
      </c>
      <c r="E730" s="35" t="s">
        <v>2307</v>
      </c>
      <c r="F730" s="34">
        <v>1</v>
      </c>
      <c r="G730" s="35" t="s">
        <v>132</v>
      </c>
      <c r="H730" s="35" t="s">
        <v>446</v>
      </c>
      <c r="I730" s="35" t="s">
        <v>60</v>
      </c>
      <c r="J730" s="40" t="s">
        <v>53</v>
      </c>
      <c r="K730" s="35" t="s">
        <v>53</v>
      </c>
      <c r="L730" s="40">
        <v>250</v>
      </c>
      <c r="M730" s="40">
        <v>835</v>
      </c>
      <c r="N730" s="40">
        <v>250</v>
      </c>
      <c r="O730" s="41">
        <v>835</v>
      </c>
      <c r="P730" s="41">
        <v>50</v>
      </c>
      <c r="Q730" s="41">
        <v>50</v>
      </c>
      <c r="R730" s="41"/>
      <c r="S730" s="41">
        <v>50</v>
      </c>
      <c r="T730" s="41"/>
      <c r="U730" s="41"/>
      <c r="V730" s="41"/>
      <c r="W730" s="42" t="s">
        <v>132</v>
      </c>
      <c r="X730" s="42" t="s">
        <v>250</v>
      </c>
      <c r="Y730" s="42" t="s">
        <v>1172</v>
      </c>
    </row>
    <row r="731" s="2" customFormat="1" ht="140" customHeight="1" spans="1:25">
      <c r="A731" s="33">
        <v>696</v>
      </c>
      <c r="B731" s="33" t="s">
        <v>2308</v>
      </c>
      <c r="C731" s="35" t="s">
        <v>2309</v>
      </c>
      <c r="D731" s="40" t="s">
        <v>49</v>
      </c>
      <c r="E731" s="35" t="s">
        <v>2310</v>
      </c>
      <c r="F731" s="34">
        <v>1</v>
      </c>
      <c r="G731" s="35" t="s">
        <v>132</v>
      </c>
      <c r="H731" s="35" t="s">
        <v>631</v>
      </c>
      <c r="I731" s="40" t="s">
        <v>60</v>
      </c>
      <c r="J731" s="40" t="s">
        <v>53</v>
      </c>
      <c r="K731" s="40" t="s">
        <v>53</v>
      </c>
      <c r="L731" s="40">
        <v>25</v>
      </c>
      <c r="M731" s="40">
        <v>121</v>
      </c>
      <c r="N731" s="40">
        <v>131</v>
      </c>
      <c r="O731" s="41">
        <v>402</v>
      </c>
      <c r="P731" s="41">
        <v>80</v>
      </c>
      <c r="Q731" s="41">
        <v>80</v>
      </c>
      <c r="R731" s="41"/>
      <c r="S731" s="41">
        <v>80</v>
      </c>
      <c r="T731" s="41"/>
      <c r="U731" s="41"/>
      <c r="V731" s="41"/>
      <c r="W731" s="42" t="s">
        <v>132</v>
      </c>
      <c r="X731" s="42" t="s">
        <v>284</v>
      </c>
      <c r="Y731" s="42" t="s">
        <v>1172</v>
      </c>
    </row>
    <row r="732" s="2" customFormat="1" ht="169" customHeight="1" spans="1:25">
      <c r="A732" s="33">
        <v>697</v>
      </c>
      <c r="B732" s="33" t="s">
        <v>2311</v>
      </c>
      <c r="C732" s="35" t="s">
        <v>2312</v>
      </c>
      <c r="D732" s="40" t="s">
        <v>49</v>
      </c>
      <c r="E732" s="35" t="s">
        <v>2313</v>
      </c>
      <c r="F732" s="34">
        <v>1</v>
      </c>
      <c r="G732" s="35" t="s">
        <v>132</v>
      </c>
      <c r="H732" s="35" t="s">
        <v>813</v>
      </c>
      <c r="I732" s="40" t="s">
        <v>53</v>
      </c>
      <c r="J732" s="40" t="s">
        <v>53</v>
      </c>
      <c r="K732" s="40" t="s">
        <v>60</v>
      </c>
      <c r="L732" s="40">
        <v>35</v>
      </c>
      <c r="M732" s="40">
        <v>135</v>
      </c>
      <c r="N732" s="40">
        <v>135</v>
      </c>
      <c r="O732" s="41">
        <v>473</v>
      </c>
      <c r="P732" s="41">
        <v>30</v>
      </c>
      <c r="Q732" s="41">
        <v>30</v>
      </c>
      <c r="R732" s="41"/>
      <c r="S732" s="41">
        <v>30</v>
      </c>
      <c r="T732" s="41"/>
      <c r="U732" s="41"/>
      <c r="V732" s="41"/>
      <c r="W732" s="42" t="s">
        <v>132</v>
      </c>
      <c r="X732" s="42" t="s">
        <v>250</v>
      </c>
      <c r="Y732" s="42" t="s">
        <v>1172</v>
      </c>
    </row>
    <row r="733" s="2" customFormat="1" ht="156" customHeight="1" spans="1:25">
      <c r="A733" s="33">
        <v>698</v>
      </c>
      <c r="B733" s="33" t="s">
        <v>2314</v>
      </c>
      <c r="C733" s="35" t="s">
        <v>2315</v>
      </c>
      <c r="D733" s="40" t="s">
        <v>49</v>
      </c>
      <c r="E733" s="35" t="s">
        <v>2316</v>
      </c>
      <c r="F733" s="34">
        <v>1</v>
      </c>
      <c r="G733" s="35" t="s">
        <v>132</v>
      </c>
      <c r="H733" s="35" t="s">
        <v>344</v>
      </c>
      <c r="I733" s="35" t="s">
        <v>53</v>
      </c>
      <c r="J733" s="35" t="s">
        <v>53</v>
      </c>
      <c r="K733" s="35" t="s">
        <v>53</v>
      </c>
      <c r="L733" s="40">
        <v>45</v>
      </c>
      <c r="M733" s="40">
        <v>150</v>
      </c>
      <c r="N733" s="40">
        <v>587</v>
      </c>
      <c r="O733" s="41">
        <v>2326</v>
      </c>
      <c r="P733" s="41">
        <v>50</v>
      </c>
      <c r="Q733" s="41">
        <v>50</v>
      </c>
      <c r="R733" s="41"/>
      <c r="S733" s="41">
        <v>50</v>
      </c>
      <c r="T733" s="41"/>
      <c r="U733" s="41"/>
      <c r="V733" s="41"/>
      <c r="W733" s="42" t="s">
        <v>132</v>
      </c>
      <c r="X733" s="42" t="s">
        <v>284</v>
      </c>
      <c r="Y733" s="42" t="s">
        <v>1172</v>
      </c>
    </row>
    <row r="734" s="2" customFormat="1" ht="172" customHeight="1" spans="1:25">
      <c r="A734" s="33">
        <v>699</v>
      </c>
      <c r="B734" s="33" t="s">
        <v>2317</v>
      </c>
      <c r="C734" s="35" t="s">
        <v>2318</v>
      </c>
      <c r="D734" s="40" t="s">
        <v>49</v>
      </c>
      <c r="E734" s="35" t="s">
        <v>2319</v>
      </c>
      <c r="F734" s="34">
        <v>1</v>
      </c>
      <c r="G734" s="35" t="s">
        <v>132</v>
      </c>
      <c r="H734" s="35" t="s">
        <v>344</v>
      </c>
      <c r="I734" s="35" t="s">
        <v>53</v>
      </c>
      <c r="J734" s="35" t="s">
        <v>53</v>
      </c>
      <c r="K734" s="35" t="s">
        <v>53</v>
      </c>
      <c r="L734" s="40">
        <v>148</v>
      </c>
      <c r="M734" s="40">
        <v>544</v>
      </c>
      <c r="N734" s="40">
        <v>587</v>
      </c>
      <c r="O734" s="41">
        <v>2326</v>
      </c>
      <c r="P734" s="41">
        <v>50</v>
      </c>
      <c r="Q734" s="41">
        <v>50</v>
      </c>
      <c r="R734" s="41"/>
      <c r="S734" s="41">
        <v>50</v>
      </c>
      <c r="T734" s="41"/>
      <c r="U734" s="41"/>
      <c r="V734" s="41"/>
      <c r="W734" s="42" t="s">
        <v>132</v>
      </c>
      <c r="X734" s="42" t="s">
        <v>250</v>
      </c>
      <c r="Y734" s="42" t="s">
        <v>1172</v>
      </c>
    </row>
    <row r="735" s="2" customFormat="1" ht="172" customHeight="1" spans="1:25">
      <c r="A735" s="33">
        <v>700</v>
      </c>
      <c r="B735" s="33" t="s">
        <v>2320</v>
      </c>
      <c r="C735" s="35" t="s">
        <v>2321</v>
      </c>
      <c r="D735" s="40" t="s">
        <v>49</v>
      </c>
      <c r="E735" s="35" t="s">
        <v>2322</v>
      </c>
      <c r="F735" s="34">
        <v>1</v>
      </c>
      <c r="G735" s="35" t="s">
        <v>132</v>
      </c>
      <c r="H735" s="35" t="s">
        <v>442</v>
      </c>
      <c r="I735" s="40" t="s">
        <v>60</v>
      </c>
      <c r="J735" s="40" t="s">
        <v>53</v>
      </c>
      <c r="K735" s="40" t="s">
        <v>53</v>
      </c>
      <c r="L735" s="40">
        <v>9</v>
      </c>
      <c r="M735" s="40">
        <v>40</v>
      </c>
      <c r="N735" s="40">
        <v>24</v>
      </c>
      <c r="O735" s="41">
        <v>92</v>
      </c>
      <c r="P735" s="41">
        <v>35</v>
      </c>
      <c r="Q735" s="41">
        <v>35</v>
      </c>
      <c r="R735" s="41"/>
      <c r="S735" s="41">
        <v>35</v>
      </c>
      <c r="T735" s="41"/>
      <c r="U735" s="41"/>
      <c r="V735" s="41"/>
      <c r="W735" s="42" t="s">
        <v>132</v>
      </c>
      <c r="X735" s="42" t="s">
        <v>250</v>
      </c>
      <c r="Y735" s="42" t="s">
        <v>1172</v>
      </c>
    </row>
    <row r="736" s="2" customFormat="1" ht="94" customHeight="1" spans="1:25">
      <c r="A736" s="33">
        <v>701</v>
      </c>
      <c r="B736" s="33" t="s">
        <v>2323</v>
      </c>
      <c r="C736" s="35" t="s">
        <v>2324</v>
      </c>
      <c r="D736" s="40" t="s">
        <v>49</v>
      </c>
      <c r="E736" s="35" t="s">
        <v>2325</v>
      </c>
      <c r="F736" s="34">
        <v>1</v>
      </c>
      <c r="G736" s="35" t="s">
        <v>91</v>
      </c>
      <c r="H736" s="35" t="s">
        <v>354</v>
      </c>
      <c r="I736" s="40" t="s">
        <v>60</v>
      </c>
      <c r="J736" s="40" t="s">
        <v>53</v>
      </c>
      <c r="K736" s="40" t="s">
        <v>53</v>
      </c>
      <c r="L736" s="40">
        <v>183</v>
      </c>
      <c r="M736" s="40">
        <v>549</v>
      </c>
      <c r="N736" s="40">
        <v>265</v>
      </c>
      <c r="O736" s="41">
        <v>795</v>
      </c>
      <c r="P736" s="41">
        <v>200</v>
      </c>
      <c r="Q736" s="41">
        <v>200</v>
      </c>
      <c r="R736" s="41"/>
      <c r="S736" s="41"/>
      <c r="T736" s="41"/>
      <c r="U736" s="41">
        <v>200</v>
      </c>
      <c r="V736" s="41"/>
      <c r="W736" s="42" t="s">
        <v>91</v>
      </c>
      <c r="X736" s="42" t="s">
        <v>250</v>
      </c>
      <c r="Y736" s="42" t="s">
        <v>1172</v>
      </c>
    </row>
    <row r="737" s="2" customFormat="1" ht="94" customHeight="1" spans="1:25">
      <c r="A737" s="33">
        <v>702</v>
      </c>
      <c r="B737" s="33" t="s">
        <v>2326</v>
      </c>
      <c r="C737" s="35" t="s">
        <v>2327</v>
      </c>
      <c r="D737" s="40" t="s">
        <v>49</v>
      </c>
      <c r="E737" s="35" t="s">
        <v>2328</v>
      </c>
      <c r="F737" s="34">
        <v>1</v>
      </c>
      <c r="G737" s="35" t="s">
        <v>91</v>
      </c>
      <c r="H737" s="35" t="s">
        <v>639</v>
      </c>
      <c r="I737" s="40" t="s">
        <v>60</v>
      </c>
      <c r="J737" s="40" t="s">
        <v>53</v>
      </c>
      <c r="K737" s="40" t="s">
        <v>60</v>
      </c>
      <c r="L737" s="40">
        <v>182</v>
      </c>
      <c r="M737" s="40">
        <v>512</v>
      </c>
      <c r="N737" s="40">
        <v>310</v>
      </c>
      <c r="O737" s="41">
        <v>1190</v>
      </c>
      <c r="P737" s="41">
        <v>200</v>
      </c>
      <c r="Q737" s="41">
        <v>200</v>
      </c>
      <c r="R737" s="41"/>
      <c r="S737" s="41"/>
      <c r="T737" s="41"/>
      <c r="U737" s="41">
        <v>200</v>
      </c>
      <c r="V737" s="41"/>
      <c r="W737" s="42" t="s">
        <v>91</v>
      </c>
      <c r="X737" s="42" t="s">
        <v>250</v>
      </c>
      <c r="Y737" s="42" t="s">
        <v>1172</v>
      </c>
    </row>
    <row r="738" s="2" customFormat="1" ht="94" customHeight="1" spans="1:25">
      <c r="A738" s="33">
        <v>703</v>
      </c>
      <c r="B738" s="33" t="s">
        <v>2329</v>
      </c>
      <c r="C738" s="35" t="s">
        <v>2330</v>
      </c>
      <c r="D738" s="40" t="s">
        <v>49</v>
      </c>
      <c r="E738" s="35" t="s">
        <v>2331</v>
      </c>
      <c r="F738" s="34">
        <v>1</v>
      </c>
      <c r="G738" s="35" t="s">
        <v>91</v>
      </c>
      <c r="H738" s="35" t="s">
        <v>456</v>
      </c>
      <c r="I738" s="40" t="s">
        <v>60</v>
      </c>
      <c r="J738" s="40" t="s">
        <v>53</v>
      </c>
      <c r="K738" s="40" t="s">
        <v>53</v>
      </c>
      <c r="L738" s="40">
        <v>107</v>
      </c>
      <c r="M738" s="40">
        <v>267</v>
      </c>
      <c r="N738" s="40">
        <v>145</v>
      </c>
      <c r="O738" s="41">
        <v>396</v>
      </c>
      <c r="P738" s="41">
        <v>120</v>
      </c>
      <c r="Q738" s="41">
        <v>120</v>
      </c>
      <c r="R738" s="41"/>
      <c r="S738" s="41">
        <v>120</v>
      </c>
      <c r="T738" s="41"/>
      <c r="U738" s="41"/>
      <c r="V738" s="41"/>
      <c r="W738" s="42" t="s">
        <v>91</v>
      </c>
      <c r="X738" s="42" t="s">
        <v>250</v>
      </c>
      <c r="Y738" s="42" t="s">
        <v>1172</v>
      </c>
    </row>
    <row r="739" s="2" customFormat="1" ht="94" customHeight="1" spans="1:25">
      <c r="A739" s="33">
        <v>704</v>
      </c>
      <c r="B739" s="33" t="s">
        <v>2332</v>
      </c>
      <c r="C739" s="35" t="s">
        <v>2333</v>
      </c>
      <c r="D739" s="40" t="s">
        <v>49</v>
      </c>
      <c r="E739" s="35" t="s">
        <v>2334</v>
      </c>
      <c r="F739" s="34">
        <v>1</v>
      </c>
      <c r="G739" s="35" t="s">
        <v>91</v>
      </c>
      <c r="H739" s="35" t="s">
        <v>358</v>
      </c>
      <c r="I739" s="35" t="s">
        <v>60</v>
      </c>
      <c r="J739" s="40" t="s">
        <v>53</v>
      </c>
      <c r="K739" s="40" t="s">
        <v>53</v>
      </c>
      <c r="L739" s="40">
        <v>75</v>
      </c>
      <c r="M739" s="40">
        <v>187</v>
      </c>
      <c r="N739" s="40">
        <v>211</v>
      </c>
      <c r="O739" s="41">
        <v>612</v>
      </c>
      <c r="P739" s="41">
        <v>200</v>
      </c>
      <c r="Q739" s="41">
        <v>200</v>
      </c>
      <c r="R739" s="41"/>
      <c r="S739" s="41">
        <v>200</v>
      </c>
      <c r="T739" s="41"/>
      <c r="U739" s="41"/>
      <c r="V739" s="41"/>
      <c r="W739" s="42" t="s">
        <v>91</v>
      </c>
      <c r="X739" s="42" t="s">
        <v>250</v>
      </c>
      <c r="Y739" s="42" t="s">
        <v>1172</v>
      </c>
    </row>
    <row r="740" s="2" customFormat="1" ht="94" customHeight="1" spans="1:25">
      <c r="A740" s="33">
        <v>705</v>
      </c>
      <c r="B740" s="33" t="s">
        <v>2335</v>
      </c>
      <c r="C740" s="35" t="s">
        <v>2336</v>
      </c>
      <c r="D740" s="40" t="s">
        <v>49</v>
      </c>
      <c r="E740" s="35" t="s">
        <v>2337</v>
      </c>
      <c r="F740" s="34">
        <v>1</v>
      </c>
      <c r="G740" s="35" t="s">
        <v>91</v>
      </c>
      <c r="H740" s="35" t="s">
        <v>690</v>
      </c>
      <c r="I740" s="40" t="s">
        <v>53</v>
      </c>
      <c r="J740" s="40" t="s">
        <v>53</v>
      </c>
      <c r="K740" s="40" t="s">
        <v>60</v>
      </c>
      <c r="L740" s="40">
        <v>261</v>
      </c>
      <c r="M740" s="40">
        <v>719</v>
      </c>
      <c r="N740" s="40">
        <v>713</v>
      </c>
      <c r="O740" s="41">
        <v>2225</v>
      </c>
      <c r="P740" s="41">
        <v>200</v>
      </c>
      <c r="Q740" s="41">
        <v>200</v>
      </c>
      <c r="R740" s="41"/>
      <c r="S740" s="41">
        <v>200</v>
      </c>
      <c r="T740" s="41"/>
      <c r="U740" s="41"/>
      <c r="V740" s="41"/>
      <c r="W740" s="42" t="s">
        <v>91</v>
      </c>
      <c r="X740" s="42" t="s">
        <v>250</v>
      </c>
      <c r="Y740" s="42" t="s">
        <v>1172</v>
      </c>
    </row>
    <row r="741" s="2" customFormat="1" ht="94" customHeight="1" spans="1:25">
      <c r="A741" s="33">
        <v>706</v>
      </c>
      <c r="B741" s="33" t="s">
        <v>2338</v>
      </c>
      <c r="C741" s="35" t="s">
        <v>2339</v>
      </c>
      <c r="D741" s="40" t="s">
        <v>49</v>
      </c>
      <c r="E741" s="35" t="s">
        <v>2340</v>
      </c>
      <c r="F741" s="34">
        <v>1</v>
      </c>
      <c r="G741" s="35" t="s">
        <v>91</v>
      </c>
      <c r="H741" s="35" t="s">
        <v>646</v>
      </c>
      <c r="I741" s="40" t="s">
        <v>53</v>
      </c>
      <c r="J741" s="40" t="s">
        <v>53</v>
      </c>
      <c r="K741" s="40" t="s">
        <v>60</v>
      </c>
      <c r="L741" s="40">
        <v>75</v>
      </c>
      <c r="M741" s="40">
        <v>225</v>
      </c>
      <c r="N741" s="40">
        <v>75</v>
      </c>
      <c r="O741" s="41">
        <v>225</v>
      </c>
      <c r="P741" s="41">
        <v>200</v>
      </c>
      <c r="Q741" s="41">
        <v>200</v>
      </c>
      <c r="R741" s="41"/>
      <c r="S741" s="41">
        <v>200</v>
      </c>
      <c r="T741" s="41"/>
      <c r="U741" s="41"/>
      <c r="V741" s="41"/>
      <c r="W741" s="42" t="s">
        <v>91</v>
      </c>
      <c r="X741" s="42" t="s">
        <v>250</v>
      </c>
      <c r="Y741" s="42" t="s">
        <v>1172</v>
      </c>
    </row>
    <row r="742" s="2" customFormat="1" ht="94" customHeight="1" spans="1:25">
      <c r="A742" s="33">
        <v>707</v>
      </c>
      <c r="B742" s="33" t="s">
        <v>2341</v>
      </c>
      <c r="C742" s="35" t="s">
        <v>2342</v>
      </c>
      <c r="D742" s="40" t="s">
        <v>49</v>
      </c>
      <c r="E742" s="35" t="s">
        <v>2343</v>
      </c>
      <c r="F742" s="34">
        <v>1</v>
      </c>
      <c r="G742" s="35" t="s">
        <v>91</v>
      </c>
      <c r="H742" s="35" t="s">
        <v>1864</v>
      </c>
      <c r="I742" s="40" t="s">
        <v>53</v>
      </c>
      <c r="J742" s="40" t="s">
        <v>53</v>
      </c>
      <c r="K742" s="40" t="s">
        <v>53</v>
      </c>
      <c r="L742" s="40">
        <v>45</v>
      </c>
      <c r="M742" s="40">
        <v>158</v>
      </c>
      <c r="N742" s="40">
        <v>245</v>
      </c>
      <c r="O742" s="41">
        <v>860</v>
      </c>
      <c r="P742" s="41">
        <v>50</v>
      </c>
      <c r="Q742" s="41">
        <v>50</v>
      </c>
      <c r="R742" s="41"/>
      <c r="S742" s="41">
        <v>50</v>
      </c>
      <c r="T742" s="41"/>
      <c r="U742" s="41"/>
      <c r="V742" s="41"/>
      <c r="W742" s="42" t="s">
        <v>91</v>
      </c>
      <c r="X742" s="42" t="s">
        <v>250</v>
      </c>
      <c r="Y742" s="42" t="s">
        <v>1172</v>
      </c>
    </row>
    <row r="743" s="2" customFormat="1" ht="94" customHeight="1" spans="1:25">
      <c r="A743" s="33">
        <v>708</v>
      </c>
      <c r="B743" s="33" t="s">
        <v>2344</v>
      </c>
      <c r="C743" s="35" t="s">
        <v>2345</v>
      </c>
      <c r="D743" s="40" t="s">
        <v>49</v>
      </c>
      <c r="E743" s="35" t="s">
        <v>2346</v>
      </c>
      <c r="F743" s="34">
        <v>1</v>
      </c>
      <c r="G743" s="35" t="s">
        <v>91</v>
      </c>
      <c r="H743" s="35" t="s">
        <v>1159</v>
      </c>
      <c r="I743" s="35" t="s">
        <v>60</v>
      </c>
      <c r="J743" s="40" t="s">
        <v>53</v>
      </c>
      <c r="K743" s="40" t="s">
        <v>53</v>
      </c>
      <c r="L743" s="40">
        <v>136</v>
      </c>
      <c r="M743" s="40">
        <v>370</v>
      </c>
      <c r="N743" s="40">
        <v>299</v>
      </c>
      <c r="O743" s="41">
        <v>937</v>
      </c>
      <c r="P743" s="41">
        <v>50</v>
      </c>
      <c r="Q743" s="41">
        <v>50</v>
      </c>
      <c r="R743" s="41"/>
      <c r="S743" s="41">
        <v>50</v>
      </c>
      <c r="T743" s="41"/>
      <c r="U743" s="41"/>
      <c r="V743" s="41"/>
      <c r="W743" s="42" t="s">
        <v>91</v>
      </c>
      <c r="X743" s="42" t="s">
        <v>250</v>
      </c>
      <c r="Y743" s="42" t="s">
        <v>1172</v>
      </c>
    </row>
    <row r="744" s="2" customFormat="1" ht="94" customHeight="1" spans="1:25">
      <c r="A744" s="33">
        <v>709</v>
      </c>
      <c r="B744" s="33" t="s">
        <v>2347</v>
      </c>
      <c r="C744" s="35" t="s">
        <v>2348</v>
      </c>
      <c r="D744" s="40" t="s">
        <v>49</v>
      </c>
      <c r="E744" s="35" t="s">
        <v>2349</v>
      </c>
      <c r="F744" s="34">
        <v>1</v>
      </c>
      <c r="G744" s="35" t="s">
        <v>65</v>
      </c>
      <c r="H744" s="35" t="s">
        <v>683</v>
      </c>
      <c r="I744" s="40" t="s">
        <v>60</v>
      </c>
      <c r="J744" s="40" t="s">
        <v>53</v>
      </c>
      <c r="K744" s="40" t="s">
        <v>53</v>
      </c>
      <c r="L744" s="40">
        <v>37</v>
      </c>
      <c r="M744" s="40">
        <v>124</v>
      </c>
      <c r="N744" s="40">
        <v>170</v>
      </c>
      <c r="O744" s="41">
        <v>465</v>
      </c>
      <c r="P744" s="41">
        <v>120</v>
      </c>
      <c r="Q744" s="41">
        <v>120</v>
      </c>
      <c r="R744" s="41"/>
      <c r="S744" s="41">
        <v>120</v>
      </c>
      <c r="T744" s="41"/>
      <c r="U744" s="41"/>
      <c r="V744" s="41"/>
      <c r="W744" s="42" t="s">
        <v>65</v>
      </c>
      <c r="X744" s="42" t="s">
        <v>250</v>
      </c>
      <c r="Y744" s="42" t="s">
        <v>1172</v>
      </c>
    </row>
    <row r="745" s="2" customFormat="1" ht="94" customHeight="1" spans="1:25">
      <c r="A745" s="33">
        <v>710</v>
      </c>
      <c r="B745" s="33" t="s">
        <v>2350</v>
      </c>
      <c r="C745" s="35" t="s">
        <v>2351</v>
      </c>
      <c r="D745" s="40" t="s">
        <v>49</v>
      </c>
      <c r="E745" s="35" t="s">
        <v>2349</v>
      </c>
      <c r="F745" s="34">
        <v>1</v>
      </c>
      <c r="G745" s="35" t="s">
        <v>65</v>
      </c>
      <c r="H745" s="35" t="s">
        <v>1436</v>
      </c>
      <c r="I745" s="40" t="s">
        <v>60</v>
      </c>
      <c r="J745" s="40" t="s">
        <v>53</v>
      </c>
      <c r="K745" s="40" t="s">
        <v>53</v>
      </c>
      <c r="L745" s="40">
        <v>214</v>
      </c>
      <c r="M745" s="40">
        <v>695</v>
      </c>
      <c r="N745" s="40">
        <v>506</v>
      </c>
      <c r="O745" s="41">
        <v>1820</v>
      </c>
      <c r="P745" s="41">
        <v>100</v>
      </c>
      <c r="Q745" s="41">
        <v>100</v>
      </c>
      <c r="R745" s="41"/>
      <c r="S745" s="41">
        <v>100</v>
      </c>
      <c r="T745" s="41"/>
      <c r="U745" s="41"/>
      <c r="V745" s="41"/>
      <c r="W745" s="42" t="s">
        <v>65</v>
      </c>
      <c r="X745" s="42" t="s">
        <v>250</v>
      </c>
      <c r="Y745" s="42" t="s">
        <v>1172</v>
      </c>
    </row>
    <row r="746" s="2" customFormat="1" ht="94" customHeight="1" spans="1:25">
      <c r="A746" s="33">
        <v>711</v>
      </c>
      <c r="B746" s="33" t="s">
        <v>2352</v>
      </c>
      <c r="C746" s="35" t="s">
        <v>2353</v>
      </c>
      <c r="D746" s="40" t="s">
        <v>49</v>
      </c>
      <c r="E746" s="35" t="s">
        <v>1879</v>
      </c>
      <c r="F746" s="34">
        <v>1</v>
      </c>
      <c r="G746" s="35" t="s">
        <v>65</v>
      </c>
      <c r="H746" s="35" t="s">
        <v>241</v>
      </c>
      <c r="I746" s="40" t="s">
        <v>53</v>
      </c>
      <c r="J746" s="40" t="s">
        <v>53</v>
      </c>
      <c r="K746" s="40" t="s">
        <v>60</v>
      </c>
      <c r="L746" s="40">
        <v>123</v>
      </c>
      <c r="M746" s="40">
        <v>440</v>
      </c>
      <c r="N746" s="40">
        <v>123</v>
      </c>
      <c r="O746" s="41">
        <v>440</v>
      </c>
      <c r="P746" s="41">
        <v>120</v>
      </c>
      <c r="Q746" s="41">
        <v>120</v>
      </c>
      <c r="R746" s="41"/>
      <c r="S746" s="41">
        <v>120</v>
      </c>
      <c r="T746" s="41"/>
      <c r="U746" s="41"/>
      <c r="V746" s="41"/>
      <c r="W746" s="42" t="s">
        <v>65</v>
      </c>
      <c r="X746" s="42" t="s">
        <v>250</v>
      </c>
      <c r="Y746" s="42" t="s">
        <v>1172</v>
      </c>
    </row>
    <row r="747" s="2" customFormat="1" ht="94" customHeight="1" spans="1:25">
      <c r="A747" s="33">
        <v>712</v>
      </c>
      <c r="B747" s="33" t="s">
        <v>2354</v>
      </c>
      <c r="C747" s="35" t="s">
        <v>2355</v>
      </c>
      <c r="D747" s="40" t="s">
        <v>49</v>
      </c>
      <c r="E747" s="35" t="s">
        <v>2356</v>
      </c>
      <c r="F747" s="34">
        <v>1</v>
      </c>
      <c r="G747" s="35" t="s">
        <v>65</v>
      </c>
      <c r="H747" s="35" t="s">
        <v>183</v>
      </c>
      <c r="I747" s="40" t="s">
        <v>60</v>
      </c>
      <c r="J747" s="40" t="s">
        <v>53</v>
      </c>
      <c r="K747" s="40" t="s">
        <v>53</v>
      </c>
      <c r="L747" s="40">
        <v>12</v>
      </c>
      <c r="M747" s="40">
        <v>43</v>
      </c>
      <c r="N747" s="40">
        <v>12</v>
      </c>
      <c r="O747" s="41">
        <v>43</v>
      </c>
      <c r="P747" s="41">
        <v>110</v>
      </c>
      <c r="Q747" s="41">
        <v>110</v>
      </c>
      <c r="R747" s="41"/>
      <c r="S747" s="41">
        <v>110</v>
      </c>
      <c r="T747" s="41"/>
      <c r="U747" s="41"/>
      <c r="V747" s="41"/>
      <c r="W747" s="42" t="s">
        <v>65</v>
      </c>
      <c r="X747" s="42" t="s">
        <v>250</v>
      </c>
      <c r="Y747" s="42" t="s">
        <v>1172</v>
      </c>
    </row>
    <row r="748" s="2" customFormat="1" ht="94" customHeight="1" spans="1:25">
      <c r="A748" s="33">
        <v>713</v>
      </c>
      <c r="B748" s="33" t="s">
        <v>2357</v>
      </c>
      <c r="C748" s="35" t="s">
        <v>2358</v>
      </c>
      <c r="D748" s="40" t="s">
        <v>49</v>
      </c>
      <c r="E748" s="35" t="s">
        <v>2359</v>
      </c>
      <c r="F748" s="34">
        <v>1</v>
      </c>
      <c r="G748" s="35" t="s">
        <v>65</v>
      </c>
      <c r="H748" s="35" t="s">
        <v>460</v>
      </c>
      <c r="I748" s="40" t="s">
        <v>60</v>
      </c>
      <c r="J748" s="40" t="s">
        <v>53</v>
      </c>
      <c r="K748" s="40" t="s">
        <v>53</v>
      </c>
      <c r="L748" s="40">
        <v>35</v>
      </c>
      <c r="M748" s="40">
        <v>117</v>
      </c>
      <c r="N748" s="40">
        <v>47</v>
      </c>
      <c r="O748" s="41">
        <v>149</v>
      </c>
      <c r="P748" s="41">
        <v>100</v>
      </c>
      <c r="Q748" s="41">
        <v>100</v>
      </c>
      <c r="R748" s="41"/>
      <c r="S748" s="41">
        <v>100</v>
      </c>
      <c r="T748" s="41"/>
      <c r="U748" s="41"/>
      <c r="V748" s="41"/>
      <c r="W748" s="42" t="s">
        <v>65</v>
      </c>
      <c r="X748" s="42" t="s">
        <v>250</v>
      </c>
      <c r="Y748" s="42" t="s">
        <v>1172</v>
      </c>
    </row>
    <row r="749" s="2" customFormat="1" ht="94" customHeight="1" spans="1:25">
      <c r="A749" s="33">
        <v>714</v>
      </c>
      <c r="B749" s="33" t="s">
        <v>2360</v>
      </c>
      <c r="C749" s="35" t="s">
        <v>2361</v>
      </c>
      <c r="D749" s="40" t="s">
        <v>49</v>
      </c>
      <c r="E749" s="35" t="s">
        <v>2362</v>
      </c>
      <c r="F749" s="34">
        <v>1</v>
      </c>
      <c r="G749" s="35" t="s">
        <v>65</v>
      </c>
      <c r="H749" s="35" t="s">
        <v>1441</v>
      </c>
      <c r="I749" s="40" t="s">
        <v>60</v>
      </c>
      <c r="J749" s="40" t="s">
        <v>53</v>
      </c>
      <c r="K749" s="40" t="s">
        <v>53</v>
      </c>
      <c r="L749" s="40">
        <v>38</v>
      </c>
      <c r="M749" s="40">
        <v>120</v>
      </c>
      <c r="N749" s="40">
        <v>76</v>
      </c>
      <c r="O749" s="41">
        <v>244</v>
      </c>
      <c r="P749" s="41">
        <v>50</v>
      </c>
      <c r="Q749" s="41">
        <v>50</v>
      </c>
      <c r="R749" s="41"/>
      <c r="S749" s="41">
        <v>50</v>
      </c>
      <c r="T749" s="41"/>
      <c r="U749" s="41"/>
      <c r="V749" s="41"/>
      <c r="W749" s="42" t="s">
        <v>65</v>
      </c>
      <c r="X749" s="42" t="s">
        <v>250</v>
      </c>
      <c r="Y749" s="42" t="s">
        <v>1172</v>
      </c>
    </row>
    <row r="750" s="2" customFormat="1" ht="94" customHeight="1" spans="1:25">
      <c r="A750" s="33">
        <v>715</v>
      </c>
      <c r="B750" s="33" t="s">
        <v>2363</v>
      </c>
      <c r="C750" s="35" t="s">
        <v>2364</v>
      </c>
      <c r="D750" s="40" t="s">
        <v>49</v>
      </c>
      <c r="E750" s="35" t="s">
        <v>2365</v>
      </c>
      <c r="F750" s="34">
        <v>1</v>
      </c>
      <c r="G750" s="35" t="s">
        <v>65</v>
      </c>
      <c r="H750" s="35" t="s">
        <v>650</v>
      </c>
      <c r="I750" s="35" t="s">
        <v>60</v>
      </c>
      <c r="J750" s="35" t="s">
        <v>53</v>
      </c>
      <c r="K750" s="35" t="s">
        <v>60</v>
      </c>
      <c r="L750" s="40">
        <v>111</v>
      </c>
      <c r="M750" s="40">
        <v>340</v>
      </c>
      <c r="N750" s="40">
        <v>233</v>
      </c>
      <c r="O750" s="41">
        <v>722</v>
      </c>
      <c r="P750" s="41">
        <v>50</v>
      </c>
      <c r="Q750" s="41">
        <v>50</v>
      </c>
      <c r="R750" s="41"/>
      <c r="S750" s="41">
        <v>50</v>
      </c>
      <c r="T750" s="41"/>
      <c r="U750" s="41"/>
      <c r="V750" s="41"/>
      <c r="W750" s="42" t="s">
        <v>65</v>
      </c>
      <c r="X750" s="42" t="s">
        <v>250</v>
      </c>
      <c r="Y750" s="42" t="s">
        <v>1172</v>
      </c>
    </row>
    <row r="751" s="2" customFormat="1" ht="94" customHeight="1" spans="1:25">
      <c r="A751" s="33">
        <v>716</v>
      </c>
      <c r="B751" s="33" t="s">
        <v>2366</v>
      </c>
      <c r="C751" s="35" t="s">
        <v>2367</v>
      </c>
      <c r="D751" s="40" t="s">
        <v>49</v>
      </c>
      <c r="E751" s="35" t="s">
        <v>2349</v>
      </c>
      <c r="F751" s="34">
        <v>1</v>
      </c>
      <c r="G751" s="35" t="s">
        <v>65</v>
      </c>
      <c r="H751" s="35" t="s">
        <v>1892</v>
      </c>
      <c r="I751" s="40" t="s">
        <v>60</v>
      </c>
      <c r="J751" s="40" t="s">
        <v>53</v>
      </c>
      <c r="K751" s="40" t="s">
        <v>53</v>
      </c>
      <c r="L751" s="40">
        <v>12</v>
      </c>
      <c r="M751" s="40">
        <v>43</v>
      </c>
      <c r="N751" s="40">
        <v>12</v>
      </c>
      <c r="O751" s="41">
        <v>43</v>
      </c>
      <c r="P751" s="41">
        <v>100</v>
      </c>
      <c r="Q751" s="41">
        <v>100</v>
      </c>
      <c r="R751" s="41"/>
      <c r="S751" s="41">
        <v>100</v>
      </c>
      <c r="T751" s="41"/>
      <c r="U751" s="41"/>
      <c r="V751" s="41"/>
      <c r="W751" s="42" t="s">
        <v>65</v>
      </c>
      <c r="X751" s="42" t="s">
        <v>250</v>
      </c>
      <c r="Y751" s="42" t="s">
        <v>1172</v>
      </c>
    </row>
    <row r="752" s="2" customFormat="1" ht="94" customHeight="1" spans="1:25">
      <c r="A752" s="33">
        <v>717</v>
      </c>
      <c r="B752" s="33" t="s">
        <v>2368</v>
      </c>
      <c r="C752" s="35" t="s">
        <v>2369</v>
      </c>
      <c r="D752" s="40" t="s">
        <v>49</v>
      </c>
      <c r="E752" s="35" t="s">
        <v>2349</v>
      </c>
      <c r="F752" s="34">
        <v>1</v>
      </c>
      <c r="G752" s="35" t="s">
        <v>65</v>
      </c>
      <c r="H752" s="35" t="s">
        <v>66</v>
      </c>
      <c r="I752" s="40" t="s">
        <v>53</v>
      </c>
      <c r="J752" s="40" t="s">
        <v>53</v>
      </c>
      <c r="K752" s="40" t="s">
        <v>53</v>
      </c>
      <c r="L752" s="40">
        <v>35</v>
      </c>
      <c r="M752" s="40">
        <v>117</v>
      </c>
      <c r="N752" s="40">
        <v>47</v>
      </c>
      <c r="O752" s="41">
        <v>149</v>
      </c>
      <c r="P752" s="41">
        <v>110</v>
      </c>
      <c r="Q752" s="41">
        <v>110</v>
      </c>
      <c r="R752" s="41"/>
      <c r="S752" s="41">
        <v>110</v>
      </c>
      <c r="T752" s="41"/>
      <c r="U752" s="41"/>
      <c r="V752" s="41"/>
      <c r="W752" s="42" t="s">
        <v>65</v>
      </c>
      <c r="X752" s="42" t="s">
        <v>250</v>
      </c>
      <c r="Y752" s="42" t="s">
        <v>1172</v>
      </c>
    </row>
    <row r="753" s="2" customFormat="1" ht="94" customHeight="1" spans="1:25">
      <c r="A753" s="33">
        <v>718</v>
      </c>
      <c r="B753" s="33" t="s">
        <v>2370</v>
      </c>
      <c r="C753" s="35" t="s">
        <v>2371</v>
      </c>
      <c r="D753" s="40" t="s">
        <v>49</v>
      </c>
      <c r="E753" s="35" t="s">
        <v>2349</v>
      </c>
      <c r="F753" s="34">
        <v>1</v>
      </c>
      <c r="G753" s="35" t="s">
        <v>65</v>
      </c>
      <c r="H753" s="35" t="s">
        <v>1895</v>
      </c>
      <c r="I753" s="40" t="s">
        <v>53</v>
      </c>
      <c r="J753" s="40" t="s">
        <v>53</v>
      </c>
      <c r="K753" s="40" t="s">
        <v>53</v>
      </c>
      <c r="L753" s="40">
        <v>111</v>
      </c>
      <c r="M753" s="40">
        <v>340</v>
      </c>
      <c r="N753" s="40">
        <v>233</v>
      </c>
      <c r="O753" s="41">
        <v>722</v>
      </c>
      <c r="P753" s="41">
        <v>100</v>
      </c>
      <c r="Q753" s="41">
        <v>100</v>
      </c>
      <c r="R753" s="41"/>
      <c r="S753" s="41">
        <v>100</v>
      </c>
      <c r="T753" s="41"/>
      <c r="U753" s="41"/>
      <c r="V753" s="41"/>
      <c r="W753" s="42" t="s">
        <v>65</v>
      </c>
      <c r="X753" s="42" t="s">
        <v>250</v>
      </c>
      <c r="Y753" s="42" t="s">
        <v>1172</v>
      </c>
    </row>
    <row r="754" s="2" customFormat="1" ht="94" customHeight="1" spans="1:25">
      <c r="A754" s="33">
        <v>719</v>
      </c>
      <c r="B754" s="33" t="s">
        <v>2372</v>
      </c>
      <c r="C754" s="35" t="s">
        <v>2373</v>
      </c>
      <c r="D754" s="40" t="s">
        <v>49</v>
      </c>
      <c r="E754" s="35" t="s">
        <v>2349</v>
      </c>
      <c r="F754" s="34">
        <v>1</v>
      </c>
      <c r="G754" s="35" t="s">
        <v>65</v>
      </c>
      <c r="H754" s="35" t="s">
        <v>834</v>
      </c>
      <c r="I754" s="35" t="s">
        <v>60</v>
      </c>
      <c r="J754" s="40" t="s">
        <v>53</v>
      </c>
      <c r="K754" s="40" t="s">
        <v>60</v>
      </c>
      <c r="L754" s="40">
        <v>38</v>
      </c>
      <c r="M754" s="40">
        <v>120</v>
      </c>
      <c r="N754" s="40">
        <v>76</v>
      </c>
      <c r="O754" s="41">
        <v>244</v>
      </c>
      <c r="P754" s="41">
        <v>70</v>
      </c>
      <c r="Q754" s="41">
        <v>70</v>
      </c>
      <c r="R754" s="41"/>
      <c r="S754" s="41">
        <v>70</v>
      </c>
      <c r="T754" s="41"/>
      <c r="U754" s="41"/>
      <c r="V754" s="41"/>
      <c r="W754" s="42" t="s">
        <v>65</v>
      </c>
      <c r="X754" s="42" t="s">
        <v>250</v>
      </c>
      <c r="Y754" s="42" t="s">
        <v>1172</v>
      </c>
    </row>
    <row r="755" s="2" customFormat="1" ht="94" customHeight="1" spans="1:25">
      <c r="A755" s="33">
        <v>720</v>
      </c>
      <c r="B755" s="33" t="s">
        <v>2374</v>
      </c>
      <c r="C755" s="35" t="s">
        <v>2375</v>
      </c>
      <c r="D755" s="40" t="s">
        <v>49</v>
      </c>
      <c r="E755" s="35" t="s">
        <v>2349</v>
      </c>
      <c r="F755" s="34">
        <v>1</v>
      </c>
      <c r="G755" s="35" t="s">
        <v>65</v>
      </c>
      <c r="H755" s="35" t="s">
        <v>837</v>
      </c>
      <c r="I755" s="35" t="s">
        <v>53</v>
      </c>
      <c r="J755" s="40" t="s">
        <v>53</v>
      </c>
      <c r="K755" s="40" t="s">
        <v>60</v>
      </c>
      <c r="L755" s="40">
        <v>40</v>
      </c>
      <c r="M755" s="40">
        <v>135</v>
      </c>
      <c r="N755" s="40">
        <v>20</v>
      </c>
      <c r="O755" s="41">
        <v>71</v>
      </c>
      <c r="P755" s="41">
        <v>100</v>
      </c>
      <c r="Q755" s="41">
        <v>100</v>
      </c>
      <c r="R755" s="41"/>
      <c r="S755" s="41">
        <v>100</v>
      </c>
      <c r="T755" s="41"/>
      <c r="U755" s="41"/>
      <c r="V755" s="41"/>
      <c r="W755" s="42" t="s">
        <v>65</v>
      </c>
      <c r="X755" s="42" t="s">
        <v>250</v>
      </c>
      <c r="Y755" s="42" t="s">
        <v>1172</v>
      </c>
    </row>
    <row r="756" s="2" customFormat="1" ht="94" customHeight="1" spans="1:25">
      <c r="A756" s="33">
        <v>721</v>
      </c>
      <c r="B756" s="33" t="s">
        <v>2376</v>
      </c>
      <c r="C756" s="35" t="s">
        <v>2377</v>
      </c>
      <c r="D756" s="40" t="s">
        <v>49</v>
      </c>
      <c r="E756" s="35" t="s">
        <v>2378</v>
      </c>
      <c r="F756" s="34">
        <v>1</v>
      </c>
      <c r="G756" s="35" t="s">
        <v>65</v>
      </c>
      <c r="H756" s="35" t="s">
        <v>650</v>
      </c>
      <c r="I756" s="35" t="s">
        <v>60</v>
      </c>
      <c r="J756" s="35" t="s">
        <v>53</v>
      </c>
      <c r="K756" s="35" t="s">
        <v>60</v>
      </c>
      <c r="L756" s="40">
        <v>111</v>
      </c>
      <c r="M756" s="40">
        <v>340</v>
      </c>
      <c r="N756" s="40">
        <v>233</v>
      </c>
      <c r="O756" s="41">
        <v>722</v>
      </c>
      <c r="P756" s="41">
        <v>20</v>
      </c>
      <c r="Q756" s="41">
        <v>20</v>
      </c>
      <c r="R756" s="41"/>
      <c r="S756" s="41">
        <v>20</v>
      </c>
      <c r="T756" s="41"/>
      <c r="U756" s="41"/>
      <c r="V756" s="41"/>
      <c r="W756" s="42" t="s">
        <v>65</v>
      </c>
      <c r="X756" s="42" t="s">
        <v>250</v>
      </c>
      <c r="Y756" s="42" t="s">
        <v>1172</v>
      </c>
    </row>
    <row r="757" s="2" customFormat="1" ht="94" customHeight="1" spans="1:25">
      <c r="A757" s="33">
        <v>722</v>
      </c>
      <c r="B757" s="33" t="s">
        <v>2379</v>
      </c>
      <c r="C757" s="35" t="s">
        <v>2380</v>
      </c>
      <c r="D757" s="40" t="s">
        <v>49</v>
      </c>
      <c r="E757" s="35" t="s">
        <v>2381</v>
      </c>
      <c r="F757" s="34">
        <v>1</v>
      </c>
      <c r="G757" s="35" t="s">
        <v>65</v>
      </c>
      <c r="H757" s="35" t="s">
        <v>683</v>
      </c>
      <c r="I757" s="40" t="s">
        <v>60</v>
      </c>
      <c r="J757" s="40" t="s">
        <v>53</v>
      </c>
      <c r="K757" s="40" t="s">
        <v>53</v>
      </c>
      <c r="L757" s="40">
        <v>313</v>
      </c>
      <c r="M757" s="40">
        <v>1177</v>
      </c>
      <c r="N757" s="40">
        <v>313</v>
      </c>
      <c r="O757" s="41">
        <v>1177</v>
      </c>
      <c r="P757" s="41">
        <v>50</v>
      </c>
      <c r="Q757" s="41">
        <v>50</v>
      </c>
      <c r="R757" s="41"/>
      <c r="S757" s="41">
        <v>50</v>
      </c>
      <c r="T757" s="41"/>
      <c r="U757" s="41"/>
      <c r="V757" s="41"/>
      <c r="W757" s="42" t="s">
        <v>65</v>
      </c>
      <c r="X757" s="42" t="s">
        <v>250</v>
      </c>
      <c r="Y757" s="42" t="s">
        <v>1172</v>
      </c>
    </row>
    <row r="758" s="2" customFormat="1" ht="94" customHeight="1" spans="1:25">
      <c r="A758" s="33">
        <v>723</v>
      </c>
      <c r="B758" s="33" t="s">
        <v>2382</v>
      </c>
      <c r="C758" s="35" t="s">
        <v>2383</v>
      </c>
      <c r="D758" s="40" t="s">
        <v>49</v>
      </c>
      <c r="E758" s="35" t="s">
        <v>2384</v>
      </c>
      <c r="F758" s="34">
        <v>1</v>
      </c>
      <c r="G758" s="35" t="s">
        <v>58</v>
      </c>
      <c r="H758" s="35" t="s">
        <v>59</v>
      </c>
      <c r="I758" s="40" t="s">
        <v>60</v>
      </c>
      <c r="J758" s="40" t="s">
        <v>53</v>
      </c>
      <c r="K758" s="40" t="s">
        <v>53</v>
      </c>
      <c r="L758" s="40">
        <v>10</v>
      </c>
      <c r="M758" s="40">
        <v>35</v>
      </c>
      <c r="N758" s="40">
        <v>25</v>
      </c>
      <c r="O758" s="41">
        <v>72</v>
      </c>
      <c r="P758" s="41">
        <v>10</v>
      </c>
      <c r="Q758" s="41">
        <v>10</v>
      </c>
      <c r="R758" s="41"/>
      <c r="S758" s="41">
        <v>10</v>
      </c>
      <c r="T758" s="41"/>
      <c r="U758" s="41"/>
      <c r="V758" s="41"/>
      <c r="W758" s="42" t="s">
        <v>58</v>
      </c>
      <c r="X758" s="42" t="s">
        <v>250</v>
      </c>
      <c r="Y758" s="42" t="s">
        <v>1172</v>
      </c>
    </row>
    <row r="759" s="2" customFormat="1" ht="94" customHeight="1" spans="1:25">
      <c r="A759" s="33">
        <v>724</v>
      </c>
      <c r="B759" s="33" t="s">
        <v>2385</v>
      </c>
      <c r="C759" s="35" t="s">
        <v>2386</v>
      </c>
      <c r="D759" s="40" t="s">
        <v>49</v>
      </c>
      <c r="E759" s="35" t="s">
        <v>2387</v>
      </c>
      <c r="F759" s="34">
        <v>1</v>
      </c>
      <c r="G759" s="35" t="s">
        <v>82</v>
      </c>
      <c r="H759" s="35" t="s">
        <v>1228</v>
      </c>
      <c r="I759" s="40" t="s">
        <v>60</v>
      </c>
      <c r="J759" s="40" t="s">
        <v>53</v>
      </c>
      <c r="K759" s="40" t="s">
        <v>53</v>
      </c>
      <c r="L759" s="40">
        <v>145</v>
      </c>
      <c r="M759" s="40">
        <v>455</v>
      </c>
      <c r="N759" s="40">
        <v>21</v>
      </c>
      <c r="O759" s="41">
        <v>75</v>
      </c>
      <c r="P759" s="41">
        <v>460</v>
      </c>
      <c r="Q759" s="41">
        <v>460</v>
      </c>
      <c r="R759" s="41"/>
      <c r="S759" s="41">
        <v>160</v>
      </c>
      <c r="T759" s="41">
        <v>300</v>
      </c>
      <c r="U759" s="41"/>
      <c r="V759" s="41"/>
      <c r="W759" s="42" t="s">
        <v>82</v>
      </c>
      <c r="X759" s="42" t="s">
        <v>250</v>
      </c>
      <c r="Y759" s="42" t="s">
        <v>1172</v>
      </c>
    </row>
    <row r="760" s="2" customFormat="1" ht="94" customHeight="1" spans="1:25">
      <c r="A760" s="33">
        <v>725</v>
      </c>
      <c r="B760" s="33" t="s">
        <v>2388</v>
      </c>
      <c r="C760" s="35" t="s">
        <v>2389</v>
      </c>
      <c r="D760" s="40" t="s">
        <v>49</v>
      </c>
      <c r="E760" s="35" t="s">
        <v>2390</v>
      </c>
      <c r="F760" s="34">
        <v>1</v>
      </c>
      <c r="G760" s="35" t="s">
        <v>112</v>
      </c>
      <c r="H760" s="35" t="s">
        <v>336</v>
      </c>
      <c r="I760" s="35" t="s">
        <v>60</v>
      </c>
      <c r="J760" s="35" t="s">
        <v>53</v>
      </c>
      <c r="K760" s="35" t="s">
        <v>53</v>
      </c>
      <c r="L760" s="40">
        <v>2</v>
      </c>
      <c r="M760" s="40">
        <v>8</v>
      </c>
      <c r="N760" s="40">
        <v>10</v>
      </c>
      <c r="O760" s="41">
        <v>36</v>
      </c>
      <c r="P760" s="41">
        <v>105</v>
      </c>
      <c r="Q760" s="41">
        <v>105</v>
      </c>
      <c r="R760" s="41"/>
      <c r="S760" s="41">
        <v>105</v>
      </c>
      <c r="T760" s="41"/>
      <c r="U760" s="41"/>
      <c r="V760" s="41"/>
      <c r="W760" s="42" t="s">
        <v>112</v>
      </c>
      <c r="X760" s="42" t="s">
        <v>250</v>
      </c>
      <c r="Y760" s="42" t="s">
        <v>1172</v>
      </c>
    </row>
    <row r="761" s="2" customFormat="1" ht="94" customHeight="1" spans="1:25">
      <c r="A761" s="33">
        <v>726</v>
      </c>
      <c r="B761" s="33" t="s">
        <v>2391</v>
      </c>
      <c r="C761" s="35" t="s">
        <v>2392</v>
      </c>
      <c r="D761" s="40" t="s">
        <v>49</v>
      </c>
      <c r="E761" s="35" t="s">
        <v>1411</v>
      </c>
      <c r="F761" s="34">
        <v>1</v>
      </c>
      <c r="G761" s="35" t="s">
        <v>112</v>
      </c>
      <c r="H761" s="35" t="s">
        <v>676</v>
      </c>
      <c r="I761" s="40" t="s">
        <v>60</v>
      </c>
      <c r="J761" s="40" t="s">
        <v>53</v>
      </c>
      <c r="K761" s="40" t="s">
        <v>60</v>
      </c>
      <c r="L761" s="40">
        <v>0</v>
      </c>
      <c r="M761" s="40">
        <v>0</v>
      </c>
      <c r="N761" s="40">
        <v>6</v>
      </c>
      <c r="O761" s="41">
        <v>29</v>
      </c>
      <c r="P761" s="41">
        <v>2.6</v>
      </c>
      <c r="Q761" s="41">
        <v>2.6</v>
      </c>
      <c r="R761" s="41"/>
      <c r="S761" s="41">
        <v>2.6</v>
      </c>
      <c r="T761" s="41"/>
      <c r="U761" s="41"/>
      <c r="V761" s="41"/>
      <c r="W761" s="42" t="s">
        <v>112</v>
      </c>
      <c r="X761" s="42" t="s">
        <v>250</v>
      </c>
      <c r="Y761" s="42" t="s">
        <v>1172</v>
      </c>
    </row>
    <row r="762" s="2" customFormat="1" ht="94" customHeight="1" spans="1:25">
      <c r="A762" s="33">
        <v>727</v>
      </c>
      <c r="B762" s="33" t="s">
        <v>2393</v>
      </c>
      <c r="C762" s="35" t="s">
        <v>2394</v>
      </c>
      <c r="D762" s="40" t="s">
        <v>49</v>
      </c>
      <c r="E762" s="35" t="s">
        <v>2395</v>
      </c>
      <c r="F762" s="34">
        <v>1</v>
      </c>
      <c r="G762" s="35" t="s">
        <v>99</v>
      </c>
      <c r="H762" s="35" t="s">
        <v>954</v>
      </c>
      <c r="I762" s="40" t="s">
        <v>60</v>
      </c>
      <c r="J762" s="40" t="s">
        <v>53</v>
      </c>
      <c r="K762" s="40" t="s">
        <v>53</v>
      </c>
      <c r="L762" s="40">
        <v>4</v>
      </c>
      <c r="M762" s="40">
        <v>15</v>
      </c>
      <c r="N762" s="40">
        <v>10</v>
      </c>
      <c r="O762" s="41">
        <v>32</v>
      </c>
      <c r="P762" s="41">
        <v>30</v>
      </c>
      <c r="Q762" s="41">
        <v>30</v>
      </c>
      <c r="R762" s="41"/>
      <c r="S762" s="41">
        <v>30</v>
      </c>
      <c r="T762" s="41"/>
      <c r="U762" s="41"/>
      <c r="V762" s="41"/>
      <c r="W762" s="42" t="s">
        <v>99</v>
      </c>
      <c r="X762" s="42" t="s">
        <v>250</v>
      </c>
      <c r="Y762" s="42" t="s">
        <v>1172</v>
      </c>
    </row>
    <row r="763" s="2" customFormat="1" ht="94" customHeight="1" spans="1:25">
      <c r="A763" s="33">
        <v>728</v>
      </c>
      <c r="B763" s="33" t="s">
        <v>2396</v>
      </c>
      <c r="C763" s="35" t="s">
        <v>2397</v>
      </c>
      <c r="D763" s="40" t="s">
        <v>49</v>
      </c>
      <c r="E763" s="35" t="s">
        <v>2398</v>
      </c>
      <c r="F763" s="34">
        <v>1</v>
      </c>
      <c r="G763" s="35" t="s">
        <v>99</v>
      </c>
      <c r="H763" s="35" t="s">
        <v>1454</v>
      </c>
      <c r="I763" s="40" t="s">
        <v>53</v>
      </c>
      <c r="J763" s="40" t="s">
        <v>53</v>
      </c>
      <c r="K763" s="40" t="s">
        <v>53</v>
      </c>
      <c r="L763" s="40">
        <v>35</v>
      </c>
      <c r="M763" s="40">
        <v>105</v>
      </c>
      <c r="N763" s="40">
        <v>125</v>
      </c>
      <c r="O763" s="41">
        <v>448</v>
      </c>
      <c r="P763" s="41">
        <v>150</v>
      </c>
      <c r="Q763" s="41">
        <v>150</v>
      </c>
      <c r="R763" s="41"/>
      <c r="S763" s="41">
        <v>150</v>
      </c>
      <c r="T763" s="41"/>
      <c r="U763" s="41"/>
      <c r="V763" s="41"/>
      <c r="W763" s="42" t="s">
        <v>99</v>
      </c>
      <c r="X763" s="42" t="s">
        <v>250</v>
      </c>
      <c r="Y763" s="42" t="s">
        <v>1172</v>
      </c>
    </row>
    <row r="764" s="2" customFormat="1" ht="94" customHeight="1" spans="1:25">
      <c r="A764" s="33">
        <v>729</v>
      </c>
      <c r="B764" s="33" t="s">
        <v>2399</v>
      </c>
      <c r="C764" s="35" t="s">
        <v>2400</v>
      </c>
      <c r="D764" s="40" t="s">
        <v>69</v>
      </c>
      <c r="E764" s="35" t="s">
        <v>2401</v>
      </c>
      <c r="F764" s="34">
        <v>1</v>
      </c>
      <c r="G764" s="35" t="s">
        <v>71</v>
      </c>
      <c r="H764" s="35" t="s">
        <v>855</v>
      </c>
      <c r="I764" s="40" t="s">
        <v>53</v>
      </c>
      <c r="J764" s="40" t="s">
        <v>53</v>
      </c>
      <c r="K764" s="33" t="s">
        <v>60</v>
      </c>
      <c r="L764" s="40">
        <v>140</v>
      </c>
      <c r="M764" s="40">
        <v>282</v>
      </c>
      <c r="N764" s="40">
        <v>250</v>
      </c>
      <c r="O764" s="41">
        <v>580</v>
      </c>
      <c r="P764" s="41">
        <v>80</v>
      </c>
      <c r="Q764" s="41">
        <v>80</v>
      </c>
      <c r="R764" s="41"/>
      <c r="S764" s="41">
        <v>80</v>
      </c>
      <c r="T764" s="41"/>
      <c r="U764" s="41"/>
      <c r="V764" s="41"/>
      <c r="W764" s="42" t="s">
        <v>71</v>
      </c>
      <c r="X764" s="42" t="s">
        <v>250</v>
      </c>
      <c r="Y764" s="42" t="s">
        <v>1172</v>
      </c>
    </row>
    <row r="765" s="2" customFormat="1" ht="72" customHeight="1" spans="1:25">
      <c r="A765" s="33">
        <v>730</v>
      </c>
      <c r="B765" s="33" t="s">
        <v>2402</v>
      </c>
      <c r="C765" s="35" t="s">
        <v>2403</v>
      </c>
      <c r="D765" s="40" t="s">
        <v>69</v>
      </c>
      <c r="E765" s="35" t="s">
        <v>2404</v>
      </c>
      <c r="F765" s="34">
        <v>1</v>
      </c>
      <c r="G765" s="35" t="s">
        <v>71</v>
      </c>
      <c r="H765" s="35" t="s">
        <v>365</v>
      </c>
      <c r="I765" s="40" t="s">
        <v>60</v>
      </c>
      <c r="J765" s="40" t="s">
        <v>53</v>
      </c>
      <c r="K765" s="40" t="s">
        <v>53</v>
      </c>
      <c r="L765" s="40">
        <v>131</v>
      </c>
      <c r="M765" s="40">
        <v>359</v>
      </c>
      <c r="N765" s="40">
        <v>259</v>
      </c>
      <c r="O765" s="41">
        <v>520</v>
      </c>
      <c r="P765" s="41">
        <v>200</v>
      </c>
      <c r="Q765" s="41">
        <v>200</v>
      </c>
      <c r="R765" s="41"/>
      <c r="S765" s="41">
        <v>200</v>
      </c>
      <c r="T765" s="41"/>
      <c r="U765" s="41"/>
      <c r="V765" s="41"/>
      <c r="W765" s="42" t="s">
        <v>71</v>
      </c>
      <c r="X765" s="42" t="s">
        <v>250</v>
      </c>
      <c r="Y765" s="42" t="s">
        <v>1172</v>
      </c>
    </row>
    <row r="766" s="2" customFormat="1" ht="69" customHeight="1" spans="1:25">
      <c r="A766" s="33">
        <v>731</v>
      </c>
      <c r="B766" s="33" t="s">
        <v>2405</v>
      </c>
      <c r="C766" s="35" t="s">
        <v>2406</v>
      </c>
      <c r="D766" s="40" t="s">
        <v>69</v>
      </c>
      <c r="E766" s="35" t="s">
        <v>2407</v>
      </c>
      <c r="F766" s="34">
        <v>1</v>
      </c>
      <c r="G766" s="35" t="s">
        <v>71</v>
      </c>
      <c r="H766" s="35" t="s">
        <v>365</v>
      </c>
      <c r="I766" s="40" t="s">
        <v>60</v>
      </c>
      <c r="J766" s="40" t="s">
        <v>53</v>
      </c>
      <c r="K766" s="40" t="s">
        <v>53</v>
      </c>
      <c r="L766" s="40">
        <v>4</v>
      </c>
      <c r="M766" s="40">
        <v>12</v>
      </c>
      <c r="N766" s="40">
        <v>14</v>
      </c>
      <c r="O766" s="41">
        <v>45</v>
      </c>
      <c r="P766" s="41">
        <v>15</v>
      </c>
      <c r="Q766" s="41">
        <v>15</v>
      </c>
      <c r="R766" s="41"/>
      <c r="S766" s="41">
        <v>15</v>
      </c>
      <c r="T766" s="41"/>
      <c r="U766" s="41"/>
      <c r="V766" s="41"/>
      <c r="W766" s="42" t="s">
        <v>71</v>
      </c>
      <c r="X766" s="42" t="s">
        <v>250</v>
      </c>
      <c r="Y766" s="42" t="s">
        <v>1172</v>
      </c>
    </row>
    <row r="767" s="2" customFormat="1" ht="59" customHeight="1" spans="1:25">
      <c r="A767" s="33">
        <v>732</v>
      </c>
      <c r="B767" s="33" t="s">
        <v>2408</v>
      </c>
      <c r="C767" s="35" t="s">
        <v>2409</v>
      </c>
      <c r="D767" s="40" t="s">
        <v>69</v>
      </c>
      <c r="E767" s="35" t="s">
        <v>2410</v>
      </c>
      <c r="F767" s="34">
        <v>1</v>
      </c>
      <c r="G767" s="35" t="s">
        <v>71</v>
      </c>
      <c r="H767" s="35" t="s">
        <v>845</v>
      </c>
      <c r="I767" s="40" t="s">
        <v>60</v>
      </c>
      <c r="J767" s="40" t="s">
        <v>53</v>
      </c>
      <c r="K767" s="40" t="s">
        <v>60</v>
      </c>
      <c r="L767" s="40">
        <v>31</v>
      </c>
      <c r="M767" s="40">
        <v>101</v>
      </c>
      <c r="N767" s="40">
        <v>77</v>
      </c>
      <c r="O767" s="41">
        <v>229</v>
      </c>
      <c r="P767" s="41">
        <v>60</v>
      </c>
      <c r="Q767" s="41">
        <v>60</v>
      </c>
      <c r="R767" s="41"/>
      <c r="S767" s="41">
        <v>60</v>
      </c>
      <c r="T767" s="41"/>
      <c r="U767" s="41"/>
      <c r="V767" s="41"/>
      <c r="W767" s="42" t="s">
        <v>71</v>
      </c>
      <c r="X767" s="42" t="s">
        <v>250</v>
      </c>
      <c r="Y767" s="42" t="s">
        <v>1172</v>
      </c>
    </row>
    <row r="768" s="2" customFormat="1" ht="85" customHeight="1" spans="1:25">
      <c r="A768" s="33">
        <v>733</v>
      </c>
      <c r="B768" s="33" t="s">
        <v>2411</v>
      </c>
      <c r="C768" s="35" t="s">
        <v>2412</v>
      </c>
      <c r="D768" s="40" t="s">
        <v>69</v>
      </c>
      <c r="E768" s="35" t="s">
        <v>2413</v>
      </c>
      <c r="F768" s="34">
        <v>1</v>
      </c>
      <c r="G768" s="35" t="s">
        <v>71</v>
      </c>
      <c r="H768" s="35" t="s">
        <v>855</v>
      </c>
      <c r="I768" s="40" t="s">
        <v>53</v>
      </c>
      <c r="J768" s="40" t="s">
        <v>53</v>
      </c>
      <c r="K768" s="33" t="s">
        <v>60</v>
      </c>
      <c r="L768" s="40">
        <v>30</v>
      </c>
      <c r="M768" s="40">
        <v>120</v>
      </c>
      <c r="N768" s="40">
        <v>110</v>
      </c>
      <c r="O768" s="41">
        <v>380</v>
      </c>
      <c r="P768" s="41">
        <v>100</v>
      </c>
      <c r="Q768" s="41">
        <v>100</v>
      </c>
      <c r="R768" s="41"/>
      <c r="S768" s="41">
        <v>100</v>
      </c>
      <c r="T768" s="41"/>
      <c r="U768" s="41"/>
      <c r="V768" s="41"/>
      <c r="W768" s="42" t="s">
        <v>71</v>
      </c>
      <c r="X768" s="42" t="s">
        <v>250</v>
      </c>
      <c r="Y768" s="42" t="s">
        <v>1172</v>
      </c>
    </row>
    <row r="769" s="2" customFormat="1" ht="85" customHeight="1" spans="1:25">
      <c r="A769" s="33">
        <v>734</v>
      </c>
      <c r="B769" s="33" t="s">
        <v>2414</v>
      </c>
      <c r="C769" s="35" t="s">
        <v>2415</v>
      </c>
      <c r="D769" s="40" t="s">
        <v>69</v>
      </c>
      <c r="E769" s="35" t="s">
        <v>2416</v>
      </c>
      <c r="F769" s="34">
        <v>1</v>
      </c>
      <c r="G769" s="35" t="s">
        <v>71</v>
      </c>
      <c r="H769" s="35" t="s">
        <v>369</v>
      </c>
      <c r="I769" s="40" t="s">
        <v>53</v>
      </c>
      <c r="J769" s="40" t="s">
        <v>53</v>
      </c>
      <c r="K769" s="40" t="s">
        <v>60</v>
      </c>
      <c r="L769" s="40">
        <v>32</v>
      </c>
      <c r="M769" s="40">
        <v>103</v>
      </c>
      <c r="N769" s="40">
        <v>121</v>
      </c>
      <c r="O769" s="41">
        <v>382</v>
      </c>
      <c r="P769" s="41">
        <v>35</v>
      </c>
      <c r="Q769" s="41">
        <v>35</v>
      </c>
      <c r="R769" s="41"/>
      <c r="S769" s="41">
        <v>35</v>
      </c>
      <c r="T769" s="41"/>
      <c r="U769" s="41"/>
      <c r="V769" s="41"/>
      <c r="W769" s="42" t="s">
        <v>71</v>
      </c>
      <c r="X769" s="42" t="s">
        <v>250</v>
      </c>
      <c r="Y769" s="42" t="s">
        <v>1172</v>
      </c>
    </row>
    <row r="770" s="2" customFormat="1" ht="65" customHeight="1" spans="1:25">
      <c r="A770" s="33">
        <v>735</v>
      </c>
      <c r="B770" s="33" t="s">
        <v>2417</v>
      </c>
      <c r="C770" s="35" t="s">
        <v>2418</v>
      </c>
      <c r="D770" s="40" t="s">
        <v>69</v>
      </c>
      <c r="E770" s="35" t="s">
        <v>2419</v>
      </c>
      <c r="F770" s="34">
        <v>1</v>
      </c>
      <c r="G770" s="35" t="s">
        <v>71</v>
      </c>
      <c r="H770" s="35" t="s">
        <v>464</v>
      </c>
      <c r="I770" s="40" t="s">
        <v>53</v>
      </c>
      <c r="J770" s="40" t="s">
        <v>53</v>
      </c>
      <c r="K770" s="40" t="s">
        <v>53</v>
      </c>
      <c r="L770" s="40">
        <v>27</v>
      </c>
      <c r="M770" s="40">
        <v>112</v>
      </c>
      <c r="N770" s="40">
        <v>63</v>
      </c>
      <c r="O770" s="41">
        <v>218</v>
      </c>
      <c r="P770" s="41">
        <v>50</v>
      </c>
      <c r="Q770" s="41">
        <v>50</v>
      </c>
      <c r="R770" s="41"/>
      <c r="S770" s="41">
        <v>50</v>
      </c>
      <c r="T770" s="41"/>
      <c r="U770" s="41"/>
      <c r="V770" s="41"/>
      <c r="W770" s="42" t="s">
        <v>71</v>
      </c>
      <c r="X770" s="42" t="s">
        <v>250</v>
      </c>
      <c r="Y770" s="42" t="s">
        <v>1172</v>
      </c>
    </row>
    <row r="771" s="2" customFormat="1" ht="62" customHeight="1" spans="1:25">
      <c r="A771" s="33">
        <v>736</v>
      </c>
      <c r="B771" s="33" t="s">
        <v>2420</v>
      </c>
      <c r="C771" s="35" t="s">
        <v>2421</v>
      </c>
      <c r="D771" s="40" t="s">
        <v>69</v>
      </c>
      <c r="E771" s="35" t="s">
        <v>2422</v>
      </c>
      <c r="F771" s="34">
        <v>1</v>
      </c>
      <c r="G771" s="35" t="s">
        <v>71</v>
      </c>
      <c r="H771" s="35" t="s">
        <v>1101</v>
      </c>
      <c r="I771" s="40" t="s">
        <v>53</v>
      </c>
      <c r="J771" s="40" t="s">
        <v>53</v>
      </c>
      <c r="K771" s="40" t="s">
        <v>53</v>
      </c>
      <c r="L771" s="40">
        <v>42</v>
      </c>
      <c r="M771" s="40">
        <v>94</v>
      </c>
      <c r="N771" s="40">
        <v>110</v>
      </c>
      <c r="O771" s="41">
        <v>360</v>
      </c>
      <c r="P771" s="41">
        <v>40</v>
      </c>
      <c r="Q771" s="41">
        <v>40</v>
      </c>
      <c r="R771" s="41"/>
      <c r="S771" s="41">
        <v>40</v>
      </c>
      <c r="T771" s="41"/>
      <c r="U771" s="41"/>
      <c r="V771" s="41"/>
      <c r="W771" s="42" t="s">
        <v>71</v>
      </c>
      <c r="X771" s="42" t="s">
        <v>250</v>
      </c>
      <c r="Y771" s="42" t="s">
        <v>1172</v>
      </c>
    </row>
    <row r="772" s="2" customFormat="1" ht="63" customHeight="1" spans="1:25">
      <c r="A772" s="33">
        <v>737</v>
      </c>
      <c r="B772" s="33" t="s">
        <v>2423</v>
      </c>
      <c r="C772" s="35" t="s">
        <v>2424</v>
      </c>
      <c r="D772" s="40" t="s">
        <v>69</v>
      </c>
      <c r="E772" s="35" t="s">
        <v>2425</v>
      </c>
      <c r="F772" s="34">
        <v>1</v>
      </c>
      <c r="G772" s="35" t="s">
        <v>71</v>
      </c>
      <c r="H772" s="35" t="s">
        <v>1163</v>
      </c>
      <c r="I772" s="40" t="s">
        <v>60</v>
      </c>
      <c r="J772" s="40" t="s">
        <v>53</v>
      </c>
      <c r="K772" s="40" t="s">
        <v>53</v>
      </c>
      <c r="L772" s="40">
        <v>23</v>
      </c>
      <c r="M772" s="40">
        <v>92</v>
      </c>
      <c r="N772" s="40">
        <v>66</v>
      </c>
      <c r="O772" s="41">
        <v>198</v>
      </c>
      <c r="P772" s="41">
        <v>30</v>
      </c>
      <c r="Q772" s="41">
        <v>30</v>
      </c>
      <c r="R772" s="41"/>
      <c r="S772" s="41">
        <v>30</v>
      </c>
      <c r="T772" s="41"/>
      <c r="U772" s="41"/>
      <c r="V772" s="41"/>
      <c r="W772" s="42" t="s">
        <v>71</v>
      </c>
      <c r="X772" s="42" t="s">
        <v>250</v>
      </c>
      <c r="Y772" s="42" t="s">
        <v>1172</v>
      </c>
    </row>
    <row r="773" s="2" customFormat="1" ht="59" customHeight="1" spans="1:25">
      <c r="A773" s="33">
        <v>738</v>
      </c>
      <c r="B773" s="33" t="s">
        <v>2426</v>
      </c>
      <c r="C773" s="35" t="s">
        <v>2427</v>
      </c>
      <c r="D773" s="40" t="s">
        <v>69</v>
      </c>
      <c r="E773" s="35" t="s">
        <v>2428</v>
      </c>
      <c r="F773" s="34">
        <v>1</v>
      </c>
      <c r="G773" s="35" t="s">
        <v>71</v>
      </c>
      <c r="H773" s="35" t="s">
        <v>1995</v>
      </c>
      <c r="I773" s="40" t="s">
        <v>60</v>
      </c>
      <c r="J773" s="40" t="s">
        <v>53</v>
      </c>
      <c r="K773" s="40" t="s">
        <v>53</v>
      </c>
      <c r="L773" s="40">
        <v>4</v>
      </c>
      <c r="M773" s="40">
        <v>16</v>
      </c>
      <c r="N773" s="40">
        <v>12</v>
      </c>
      <c r="O773" s="41">
        <v>37</v>
      </c>
      <c r="P773" s="41">
        <v>30</v>
      </c>
      <c r="Q773" s="41">
        <v>30</v>
      </c>
      <c r="R773" s="41"/>
      <c r="S773" s="41">
        <v>30</v>
      </c>
      <c r="T773" s="41"/>
      <c r="U773" s="41"/>
      <c r="V773" s="41"/>
      <c r="W773" s="42" t="s">
        <v>71</v>
      </c>
      <c r="X773" s="42" t="s">
        <v>250</v>
      </c>
      <c r="Y773" s="42" t="s">
        <v>1172</v>
      </c>
    </row>
    <row r="774" s="2" customFormat="1" ht="94" customHeight="1" spans="1:25">
      <c r="A774" s="33">
        <v>739</v>
      </c>
      <c r="B774" s="33" t="s">
        <v>2429</v>
      </c>
      <c r="C774" s="35" t="s">
        <v>2430</v>
      </c>
      <c r="D774" s="40" t="s">
        <v>1093</v>
      </c>
      <c r="E774" s="35" t="s">
        <v>2431</v>
      </c>
      <c r="F774" s="34">
        <v>1</v>
      </c>
      <c r="G774" s="35" t="s">
        <v>71</v>
      </c>
      <c r="H774" s="35" t="s">
        <v>1163</v>
      </c>
      <c r="I774" s="40" t="s">
        <v>60</v>
      </c>
      <c r="J774" s="40" t="s">
        <v>53</v>
      </c>
      <c r="K774" s="40" t="s">
        <v>53</v>
      </c>
      <c r="L774" s="40">
        <v>24</v>
      </c>
      <c r="M774" s="40">
        <v>60</v>
      </c>
      <c r="N774" s="40">
        <v>132</v>
      </c>
      <c r="O774" s="41">
        <v>304</v>
      </c>
      <c r="P774" s="41">
        <v>190</v>
      </c>
      <c r="Q774" s="41">
        <v>190</v>
      </c>
      <c r="R774" s="41"/>
      <c r="S774" s="41">
        <v>190</v>
      </c>
      <c r="T774" s="41"/>
      <c r="U774" s="41"/>
      <c r="V774" s="41"/>
      <c r="W774" s="42" t="s">
        <v>71</v>
      </c>
      <c r="X774" s="42" t="s">
        <v>250</v>
      </c>
      <c r="Y774" s="42" t="s">
        <v>1172</v>
      </c>
    </row>
    <row r="775" s="2" customFormat="1" ht="57" customHeight="1" spans="1:25">
      <c r="A775" s="33">
        <v>740</v>
      </c>
      <c r="B775" s="33" t="s">
        <v>2432</v>
      </c>
      <c r="C775" s="35" t="s">
        <v>2433</v>
      </c>
      <c r="D775" s="40" t="s">
        <v>69</v>
      </c>
      <c r="E775" s="35" t="s">
        <v>2434</v>
      </c>
      <c r="F775" s="34">
        <v>1</v>
      </c>
      <c r="G775" s="35" t="s">
        <v>71</v>
      </c>
      <c r="H775" s="35" t="s">
        <v>475</v>
      </c>
      <c r="I775" s="40" t="s">
        <v>53</v>
      </c>
      <c r="J775" s="40" t="s">
        <v>53</v>
      </c>
      <c r="K775" s="40" t="s">
        <v>60</v>
      </c>
      <c r="L775" s="40">
        <v>16</v>
      </c>
      <c r="M775" s="40">
        <v>56</v>
      </c>
      <c r="N775" s="40">
        <v>40</v>
      </c>
      <c r="O775" s="41">
        <v>140</v>
      </c>
      <c r="P775" s="41">
        <v>30</v>
      </c>
      <c r="Q775" s="41">
        <v>30</v>
      </c>
      <c r="R775" s="41"/>
      <c r="S775" s="41">
        <v>30</v>
      </c>
      <c r="T775" s="41"/>
      <c r="U775" s="41"/>
      <c r="V775" s="41"/>
      <c r="W775" s="42" t="s">
        <v>71</v>
      </c>
      <c r="X775" s="42" t="s">
        <v>250</v>
      </c>
      <c r="Y775" s="42" t="s">
        <v>1172</v>
      </c>
    </row>
    <row r="776" s="5" customFormat="1" ht="30" customHeight="1" spans="1:25">
      <c r="A776" s="23" t="s">
        <v>2435</v>
      </c>
      <c r="B776" s="24"/>
      <c r="C776" s="81"/>
      <c r="D776" s="81"/>
      <c r="E776" s="81"/>
      <c r="F776" s="24">
        <f t="shared" ref="F776:F782" si="31">F777</f>
        <v>1</v>
      </c>
      <c r="G776" s="81"/>
      <c r="H776" s="81"/>
      <c r="I776" s="81"/>
      <c r="J776" s="81"/>
      <c r="K776" s="81"/>
      <c r="L776" s="24"/>
      <c r="M776" s="24"/>
      <c r="N776" s="24"/>
      <c r="O776" s="24"/>
      <c r="P776" s="24">
        <f t="shared" ref="P776:U776" si="32">P777</f>
        <v>600</v>
      </c>
      <c r="Q776" s="24">
        <f t="shared" si="32"/>
        <v>600</v>
      </c>
      <c r="R776" s="24">
        <f t="shared" si="32"/>
        <v>600</v>
      </c>
      <c r="S776" s="24">
        <f t="shared" si="32"/>
        <v>0</v>
      </c>
      <c r="T776" s="24">
        <f t="shared" si="32"/>
        <v>0</v>
      </c>
      <c r="U776" s="24">
        <f t="shared" si="32"/>
        <v>0</v>
      </c>
      <c r="V776" s="88"/>
      <c r="W776" s="88"/>
      <c r="X776" s="88"/>
      <c r="Y776" s="88"/>
    </row>
    <row r="777" s="5" customFormat="1" ht="30" customHeight="1" spans="1:25">
      <c r="A777" s="82" t="s">
        <v>2436</v>
      </c>
      <c r="B777" s="27"/>
      <c r="C777" s="77"/>
      <c r="D777" s="77"/>
      <c r="E777" s="77"/>
      <c r="F777" s="27">
        <f t="shared" si="31"/>
        <v>1</v>
      </c>
      <c r="G777" s="77"/>
      <c r="H777" s="77"/>
      <c r="I777" s="77"/>
      <c r="J777" s="77"/>
      <c r="K777" s="77"/>
      <c r="L777" s="27"/>
      <c r="M777" s="27"/>
      <c r="N777" s="27"/>
      <c r="O777" s="27"/>
      <c r="P777" s="27">
        <f t="shared" ref="P777:U777" si="33">P778</f>
        <v>600</v>
      </c>
      <c r="Q777" s="27">
        <f t="shared" si="33"/>
        <v>600</v>
      </c>
      <c r="R777" s="27">
        <f t="shared" si="33"/>
        <v>600</v>
      </c>
      <c r="S777" s="27">
        <f t="shared" si="33"/>
        <v>0</v>
      </c>
      <c r="T777" s="27">
        <f t="shared" si="33"/>
        <v>0</v>
      </c>
      <c r="U777" s="27">
        <f t="shared" si="33"/>
        <v>0</v>
      </c>
      <c r="V777" s="80"/>
      <c r="W777" s="80"/>
      <c r="X777" s="80"/>
      <c r="Y777" s="80"/>
    </row>
    <row r="778" s="5" customFormat="1" ht="30" customHeight="1" spans="1:25">
      <c r="A778" s="29" t="s">
        <v>2437</v>
      </c>
      <c r="B778" s="30"/>
      <c r="C778" s="63"/>
      <c r="D778" s="63"/>
      <c r="E778" s="63"/>
      <c r="F778" s="32">
        <f t="shared" si="31"/>
        <v>1</v>
      </c>
      <c r="G778" s="63"/>
      <c r="H778" s="63"/>
      <c r="I778" s="63"/>
      <c r="J778" s="63"/>
      <c r="K778" s="63"/>
      <c r="L778" s="32"/>
      <c r="M778" s="32"/>
      <c r="N778" s="32"/>
      <c r="O778" s="32"/>
      <c r="P778" s="32">
        <f t="shared" ref="P778:U778" si="34">P779</f>
        <v>600</v>
      </c>
      <c r="Q778" s="32">
        <f t="shared" si="34"/>
        <v>600</v>
      </c>
      <c r="R778" s="32">
        <f t="shared" si="34"/>
        <v>600</v>
      </c>
      <c r="S778" s="32">
        <f t="shared" si="34"/>
        <v>0</v>
      </c>
      <c r="T778" s="32">
        <f t="shared" si="34"/>
        <v>0</v>
      </c>
      <c r="U778" s="32">
        <f t="shared" si="34"/>
        <v>0</v>
      </c>
      <c r="V778" s="69"/>
      <c r="W778" s="69"/>
      <c r="X778" s="69"/>
      <c r="Y778" s="69"/>
    </row>
    <row r="779" s="2" customFormat="1" ht="81" customHeight="1" spans="1:25">
      <c r="A779" s="33">
        <v>741</v>
      </c>
      <c r="B779" s="33" t="s">
        <v>2438</v>
      </c>
      <c r="C779" s="35" t="s">
        <v>2439</v>
      </c>
      <c r="D779" s="35" t="s">
        <v>37</v>
      </c>
      <c r="E779" s="35" t="s">
        <v>2440</v>
      </c>
      <c r="F779" s="34">
        <v>1</v>
      </c>
      <c r="G779" s="35" t="s">
        <v>39</v>
      </c>
      <c r="H779" s="35" t="s">
        <v>1107</v>
      </c>
      <c r="I779" s="35"/>
      <c r="J779" s="35"/>
      <c r="K779" s="35"/>
      <c r="L779" s="35">
        <v>2134</v>
      </c>
      <c r="M779" s="35">
        <v>2134</v>
      </c>
      <c r="N779" s="35">
        <v>2134</v>
      </c>
      <c r="O779" s="42">
        <v>2134</v>
      </c>
      <c r="P779" s="42">
        <v>600</v>
      </c>
      <c r="Q779" s="42">
        <v>600</v>
      </c>
      <c r="R779" s="42">
        <v>600</v>
      </c>
      <c r="S779" s="42"/>
      <c r="T779" s="42"/>
      <c r="U779" s="42"/>
      <c r="V779" s="42"/>
      <c r="W779" s="42" t="s">
        <v>250</v>
      </c>
      <c r="X779" s="42" t="s">
        <v>250</v>
      </c>
      <c r="Y779" s="42" t="s">
        <v>1108</v>
      </c>
    </row>
    <row r="780" s="7" customFormat="1" ht="29" customHeight="1" spans="1:25">
      <c r="A780" s="83" t="s">
        <v>2441</v>
      </c>
      <c r="B780" s="84"/>
      <c r="C780" s="85"/>
      <c r="D780" s="85"/>
      <c r="E780" s="85"/>
      <c r="F780" s="84">
        <f t="shared" si="31"/>
        <v>1</v>
      </c>
      <c r="G780" s="85"/>
      <c r="H780" s="85"/>
      <c r="I780" s="85"/>
      <c r="J780" s="85"/>
      <c r="K780" s="85"/>
      <c r="L780" s="84"/>
      <c r="M780" s="84"/>
      <c r="N780" s="84"/>
      <c r="O780" s="84"/>
      <c r="P780" s="84">
        <f t="shared" ref="P780:U780" si="35">P781</f>
        <v>425</v>
      </c>
      <c r="Q780" s="84">
        <f t="shared" si="35"/>
        <v>425</v>
      </c>
      <c r="R780" s="84">
        <f t="shared" si="35"/>
        <v>190</v>
      </c>
      <c r="S780" s="84">
        <f t="shared" si="35"/>
        <v>25</v>
      </c>
      <c r="T780" s="84">
        <f t="shared" si="35"/>
        <v>0</v>
      </c>
      <c r="U780" s="84">
        <f t="shared" si="35"/>
        <v>210</v>
      </c>
      <c r="V780" s="85"/>
      <c r="W780" s="85"/>
      <c r="X780" s="85"/>
      <c r="Y780" s="85"/>
    </row>
    <row r="781" ht="29" customHeight="1" spans="1:25">
      <c r="A781" s="86" t="s">
        <v>2442</v>
      </c>
      <c r="B781" s="27"/>
      <c r="C781" s="65"/>
      <c r="D781" s="65"/>
      <c r="E781" s="65"/>
      <c r="F781" s="27">
        <f t="shared" si="31"/>
        <v>1</v>
      </c>
      <c r="G781" s="65"/>
      <c r="H781" s="65"/>
      <c r="I781" s="65"/>
      <c r="J781" s="65"/>
      <c r="K781" s="65"/>
      <c r="L781" s="27"/>
      <c r="M781" s="27"/>
      <c r="N781" s="27"/>
      <c r="O781" s="27"/>
      <c r="P781" s="27">
        <f t="shared" ref="P781:U781" si="36">P782</f>
        <v>425</v>
      </c>
      <c r="Q781" s="27">
        <f t="shared" si="36"/>
        <v>425</v>
      </c>
      <c r="R781" s="27">
        <f t="shared" si="36"/>
        <v>190</v>
      </c>
      <c r="S781" s="27">
        <f t="shared" si="36"/>
        <v>25</v>
      </c>
      <c r="T781" s="27">
        <f t="shared" si="36"/>
        <v>0</v>
      </c>
      <c r="U781" s="27">
        <f t="shared" si="36"/>
        <v>210</v>
      </c>
      <c r="V781" s="65"/>
      <c r="W781" s="65"/>
      <c r="X781" s="65"/>
      <c r="Y781" s="65"/>
    </row>
    <row r="782" ht="29" customHeight="1" spans="1:25">
      <c r="A782" s="87" t="s">
        <v>2442</v>
      </c>
      <c r="B782" s="30"/>
      <c r="C782" s="56"/>
      <c r="D782" s="56"/>
      <c r="E782" s="56"/>
      <c r="F782" s="32">
        <f t="shared" si="31"/>
        <v>1</v>
      </c>
      <c r="G782" s="56"/>
      <c r="H782" s="56"/>
      <c r="I782" s="56"/>
      <c r="J782" s="56"/>
      <c r="K782" s="56"/>
      <c r="L782" s="32"/>
      <c r="M782" s="32"/>
      <c r="N782" s="32"/>
      <c r="O782" s="32"/>
      <c r="P782" s="32">
        <f t="shared" ref="P782:U782" si="37">P783</f>
        <v>425</v>
      </c>
      <c r="Q782" s="32">
        <f t="shared" si="37"/>
        <v>425</v>
      </c>
      <c r="R782" s="32">
        <f t="shared" si="37"/>
        <v>190</v>
      </c>
      <c r="S782" s="32">
        <f t="shared" si="37"/>
        <v>25</v>
      </c>
      <c r="T782" s="32">
        <f t="shared" si="37"/>
        <v>0</v>
      </c>
      <c r="U782" s="32">
        <f t="shared" si="37"/>
        <v>210</v>
      </c>
      <c r="V782" s="56"/>
      <c r="W782" s="56"/>
      <c r="X782" s="56"/>
      <c r="Y782" s="56"/>
    </row>
    <row r="783" s="2" customFormat="1" ht="107" customHeight="1" spans="1:25">
      <c r="A783" s="33">
        <v>742</v>
      </c>
      <c r="B783" s="33" t="s">
        <v>2442</v>
      </c>
      <c r="C783" s="42" t="s">
        <v>2443</v>
      </c>
      <c r="D783" s="42" t="s">
        <v>37</v>
      </c>
      <c r="E783" s="42" t="s">
        <v>2444</v>
      </c>
      <c r="F783" s="34">
        <v>1</v>
      </c>
      <c r="G783" s="42" t="s">
        <v>39</v>
      </c>
      <c r="H783" s="42" t="s">
        <v>1107</v>
      </c>
      <c r="I783" s="42"/>
      <c r="J783" s="42"/>
      <c r="K783" s="42"/>
      <c r="L783" s="42"/>
      <c r="M783" s="42"/>
      <c r="N783" s="42"/>
      <c r="O783" s="42"/>
      <c r="P783" s="42">
        <v>425</v>
      </c>
      <c r="Q783" s="42">
        <v>425</v>
      </c>
      <c r="R783" s="42">
        <v>190</v>
      </c>
      <c r="S783" s="42">
        <v>25</v>
      </c>
      <c r="T783" s="42"/>
      <c r="U783" s="42">
        <v>210</v>
      </c>
      <c r="V783" s="42"/>
      <c r="W783" s="42" t="s">
        <v>250</v>
      </c>
      <c r="X783" s="42" t="s">
        <v>250</v>
      </c>
      <c r="Y783" s="42" t="s">
        <v>2442</v>
      </c>
    </row>
  </sheetData>
  <autoFilter xmlns:etc="http://www.wps.cn/officeDocument/2017/etCustomData" ref="A7:Y783" etc:filterBottomFollowUsedRange="0">
    <extLst/>
  </autoFilter>
  <mergeCells count="21">
    <mergeCell ref="A2:Y2"/>
    <mergeCell ref="X3:Y3"/>
    <mergeCell ref="P4:V4"/>
    <mergeCell ref="Q5:U5"/>
    <mergeCell ref="A4:A6"/>
    <mergeCell ref="B4:B6"/>
    <mergeCell ref="C4:C6"/>
    <mergeCell ref="D4:D6"/>
    <mergeCell ref="E4:E6"/>
    <mergeCell ref="F4:F6"/>
    <mergeCell ref="I4:I6"/>
    <mergeCell ref="J4:J6"/>
    <mergeCell ref="K4:K6"/>
    <mergeCell ref="P5:P6"/>
    <mergeCell ref="V5:V6"/>
    <mergeCell ref="W4:W6"/>
    <mergeCell ref="X4:X6"/>
    <mergeCell ref="Y4:Y6"/>
    <mergeCell ref="G4:H5"/>
    <mergeCell ref="L4:M5"/>
    <mergeCell ref="N4:O5"/>
  </mergeCells>
  <printOptions horizontalCentered="1"/>
  <pageMargins left="0.393055555555556" right="0.393055555555556" top="0.786805555555556" bottom="0.786805555555556" header="0.511805555555556" footer="0.511805555555556"/>
  <pageSetup paperSize="9" scale="65" firstPageNumber="11" fitToHeight="6" orientation="landscape" useFirstPageNumber="1" horizontalDpi="600" verticalDpi="600"/>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1</vt:i4>
      </vt:variant>
    </vt:vector>
  </HeadingPairs>
  <TitlesOfParts>
    <vt:vector size="1" baseType="lpstr">
      <vt:lpstr>项目库申报表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若只如初见</cp:lastModifiedBy>
  <dcterms:created xsi:type="dcterms:W3CDTF">2016-03-06T09:17:00Z</dcterms:created>
  <cp:lastPrinted>2021-06-28T18:10:00Z</cp:lastPrinted>
  <dcterms:modified xsi:type="dcterms:W3CDTF">2025-04-29T01:27:06Z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D8AE14AC4583497191707C073289A7C7_13</vt:lpwstr>
  </property>
  <property fmtid="{D5CDD505-2E9C-101B-9397-08002B2CF9AE}" pid="4" name="KSOReadingLayout">
    <vt:bool>true</vt:bool>
  </property>
</Properties>
</file>